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anda\Desktop\2023 polugodišnji izvještaj\"/>
    </mc:Choice>
  </mc:AlternateContent>
  <xr:revisionPtr revIDLastSave="0" documentId="13_ncr:1_{812008C2-022F-422B-9F80-CF415515274D}" xr6:coauthVersionLast="37" xr6:coauthVersionMax="37" xr10:uidLastSave="{00000000-0000-0000-0000-000000000000}"/>
  <bookViews>
    <workbookView xWindow="0" yWindow="0" windowWidth="28800" windowHeight="12225" activeTab="4" xr2:uid="{00000000-000D-0000-FFFF-FFFF00000000}"/>
  </bookViews>
  <sheets>
    <sheet name="sazetak" sheetId="1" r:id="rId1"/>
    <sheet name="opci dio" sheetId="2" r:id="rId2"/>
    <sheet name="OPCI DIO IZV." sheetId="3" r:id="rId3"/>
    <sheet name="RAČ. FIN." sheetId="7" r:id="rId4"/>
    <sheet name="FUNK." sheetId="4" r:id="rId5"/>
    <sheet name="FUNK. IZV" sheetId="5" r:id="rId6"/>
    <sheet name="POSEBNI DIO" sheetId="6" r:id="rId7"/>
  </sheets>
  <definedNames>
    <definedName name="_xlnm.Print_Area" localSheetId="4">FUNK.!$A$5:$G$16</definedName>
    <definedName name="_xlnm.Print_Area" localSheetId="5">'FUNK. IZV'!$A$5:$G$30</definedName>
    <definedName name="_xlnm.Print_Area" localSheetId="1">'opci dio'!$A$1:$G$92</definedName>
    <definedName name="_xlnm.Print_Area" localSheetId="2">'OPCI DIO IZV.'!$A$5:$G$199</definedName>
    <definedName name="_xlnm.Print_Area" localSheetId="6">'POSEBNI DIO'!$A$4:$G$290</definedName>
    <definedName name="_xlnm.Print_Area" localSheetId="0">sazetak!$A$1:$G$25</definedName>
  </definedNames>
  <calcPr calcId="179021"/>
</workbook>
</file>

<file path=xl/calcChain.xml><?xml version="1.0" encoding="utf-8"?>
<calcChain xmlns="http://schemas.openxmlformats.org/spreadsheetml/2006/main">
  <c r="F23" i="1" l="1"/>
  <c r="E23" i="1"/>
  <c r="G23" i="1" s="1"/>
  <c r="D23" i="1"/>
  <c r="C23" i="1"/>
  <c r="C22" i="1"/>
  <c r="B23" i="1"/>
  <c r="G19" i="1"/>
  <c r="F19" i="1"/>
  <c r="G16" i="1"/>
  <c r="F16" i="1"/>
  <c r="F6" i="6"/>
  <c r="G6" i="6"/>
  <c r="F7" i="6"/>
  <c r="G7" i="6"/>
  <c r="F8" i="6"/>
  <c r="G8" i="6"/>
  <c r="F9" i="6"/>
  <c r="G9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F46" i="6"/>
  <c r="G46" i="6"/>
  <c r="F47" i="6"/>
  <c r="G47" i="6"/>
  <c r="F48" i="6"/>
  <c r="G48" i="6"/>
  <c r="F49" i="6"/>
  <c r="G49" i="6"/>
  <c r="F50" i="6"/>
  <c r="G50" i="6"/>
  <c r="F51" i="6"/>
  <c r="G51" i="6"/>
  <c r="F52" i="6"/>
  <c r="G52" i="6"/>
  <c r="F53" i="6"/>
  <c r="G53" i="6"/>
  <c r="F54" i="6"/>
  <c r="G54" i="6"/>
  <c r="F55" i="6"/>
  <c r="G55" i="6"/>
  <c r="F56" i="6"/>
  <c r="G56" i="6"/>
  <c r="F57" i="6"/>
  <c r="G57" i="6"/>
  <c r="F58" i="6"/>
  <c r="G58" i="6"/>
  <c r="F59" i="6"/>
  <c r="G59" i="6"/>
  <c r="F60" i="6"/>
  <c r="G60" i="6"/>
  <c r="F61" i="6"/>
  <c r="G61" i="6"/>
  <c r="F62" i="6"/>
  <c r="G62" i="6"/>
  <c r="F63" i="6"/>
  <c r="G63" i="6"/>
  <c r="F64" i="6"/>
  <c r="G64" i="6"/>
  <c r="F65" i="6"/>
  <c r="G65" i="6"/>
  <c r="F66" i="6"/>
  <c r="G66" i="6"/>
  <c r="F67" i="6"/>
  <c r="G67" i="6"/>
  <c r="F68" i="6"/>
  <c r="G68" i="6"/>
  <c r="F69" i="6"/>
  <c r="G69" i="6"/>
  <c r="F70" i="6"/>
  <c r="G70" i="6"/>
  <c r="F71" i="6"/>
  <c r="G71" i="6"/>
  <c r="F72" i="6"/>
  <c r="G72" i="6"/>
  <c r="F73" i="6"/>
  <c r="G73" i="6"/>
  <c r="F74" i="6"/>
  <c r="G74" i="6"/>
  <c r="F75" i="6"/>
  <c r="G75" i="6"/>
  <c r="F76" i="6"/>
  <c r="G76" i="6"/>
  <c r="F77" i="6"/>
  <c r="G77" i="6"/>
  <c r="F78" i="6"/>
  <c r="G78" i="6"/>
  <c r="F79" i="6"/>
  <c r="G79" i="6"/>
  <c r="F80" i="6"/>
  <c r="G80" i="6"/>
  <c r="F81" i="6"/>
  <c r="G81" i="6"/>
  <c r="F82" i="6"/>
  <c r="G82" i="6"/>
  <c r="F83" i="6"/>
  <c r="G83" i="6"/>
  <c r="F84" i="6"/>
  <c r="G84" i="6"/>
  <c r="F85" i="6"/>
  <c r="G85" i="6"/>
  <c r="F86" i="6"/>
  <c r="G86" i="6"/>
  <c r="F87" i="6"/>
  <c r="G87" i="6"/>
  <c r="F88" i="6"/>
  <c r="G88" i="6"/>
  <c r="F89" i="6"/>
  <c r="G89" i="6"/>
  <c r="F90" i="6"/>
  <c r="G90" i="6"/>
  <c r="F91" i="6"/>
  <c r="G91" i="6"/>
  <c r="F92" i="6"/>
  <c r="G92" i="6"/>
  <c r="F93" i="6"/>
  <c r="G93" i="6"/>
  <c r="F94" i="6"/>
  <c r="G94" i="6"/>
  <c r="F95" i="6"/>
  <c r="G95" i="6"/>
  <c r="F96" i="6"/>
  <c r="G96" i="6"/>
  <c r="F97" i="6"/>
  <c r="G97" i="6"/>
  <c r="F98" i="6"/>
  <c r="G98" i="6"/>
  <c r="F99" i="6"/>
  <c r="G99" i="6"/>
  <c r="F100" i="6"/>
  <c r="G100" i="6"/>
  <c r="F101" i="6"/>
  <c r="G101" i="6"/>
  <c r="F102" i="6"/>
  <c r="G102" i="6"/>
  <c r="F103" i="6"/>
  <c r="G103" i="6"/>
  <c r="F104" i="6"/>
  <c r="G104" i="6"/>
  <c r="F105" i="6"/>
  <c r="G105" i="6"/>
  <c r="F106" i="6"/>
  <c r="G106" i="6"/>
  <c r="F107" i="6"/>
  <c r="G107" i="6"/>
  <c r="F108" i="6"/>
  <c r="G108" i="6"/>
  <c r="F109" i="6"/>
  <c r="G109" i="6"/>
  <c r="F110" i="6"/>
  <c r="G110" i="6"/>
  <c r="F111" i="6"/>
  <c r="G111" i="6"/>
  <c r="F112" i="6"/>
  <c r="G112" i="6"/>
  <c r="F113" i="6"/>
  <c r="G113" i="6"/>
  <c r="F114" i="6"/>
  <c r="G114" i="6"/>
  <c r="F115" i="6"/>
  <c r="G115" i="6"/>
  <c r="F116" i="6"/>
  <c r="G116" i="6"/>
  <c r="F117" i="6"/>
  <c r="G117" i="6"/>
  <c r="F118" i="6"/>
  <c r="G118" i="6"/>
  <c r="F119" i="6"/>
  <c r="G119" i="6"/>
  <c r="F120" i="6"/>
  <c r="G120" i="6"/>
  <c r="F121" i="6"/>
  <c r="G121" i="6"/>
  <c r="F122" i="6"/>
  <c r="G122" i="6"/>
  <c r="F123" i="6"/>
  <c r="G123" i="6"/>
  <c r="F124" i="6"/>
  <c r="G124" i="6"/>
  <c r="F125" i="6"/>
  <c r="G125" i="6"/>
  <c r="F126" i="6"/>
  <c r="G126" i="6"/>
  <c r="F127" i="6"/>
  <c r="G127" i="6"/>
  <c r="F128" i="6"/>
  <c r="G128" i="6"/>
  <c r="F129" i="6"/>
  <c r="G129" i="6"/>
  <c r="F130" i="6"/>
  <c r="G130" i="6"/>
  <c r="F131" i="6"/>
  <c r="G131" i="6"/>
  <c r="F132" i="6"/>
  <c r="G132" i="6"/>
  <c r="F133" i="6"/>
  <c r="G133" i="6"/>
  <c r="F134" i="6"/>
  <c r="G134" i="6"/>
  <c r="F135" i="6"/>
  <c r="G135" i="6"/>
  <c r="F136" i="6"/>
  <c r="G136" i="6"/>
  <c r="F137" i="6"/>
  <c r="G137" i="6"/>
  <c r="F138" i="6"/>
  <c r="G138" i="6"/>
  <c r="F139" i="6"/>
  <c r="G139" i="6"/>
  <c r="F140" i="6"/>
  <c r="G140" i="6"/>
  <c r="F141" i="6"/>
  <c r="G141" i="6"/>
  <c r="F142" i="6"/>
  <c r="G142" i="6"/>
  <c r="F143" i="6"/>
  <c r="G143" i="6"/>
  <c r="F144" i="6"/>
  <c r="G144" i="6"/>
  <c r="F145" i="6"/>
  <c r="G145" i="6"/>
  <c r="F146" i="6"/>
  <c r="G146" i="6"/>
  <c r="F147" i="6"/>
  <c r="G147" i="6"/>
  <c r="F148" i="6"/>
  <c r="G148" i="6"/>
  <c r="F149" i="6"/>
  <c r="G149" i="6"/>
  <c r="F150" i="6"/>
  <c r="G150" i="6"/>
  <c r="F151" i="6"/>
  <c r="G151" i="6"/>
  <c r="F152" i="6"/>
  <c r="G152" i="6"/>
  <c r="F153" i="6"/>
  <c r="G153" i="6"/>
  <c r="F154" i="6"/>
  <c r="G154" i="6"/>
  <c r="F155" i="6"/>
  <c r="G155" i="6"/>
  <c r="F156" i="6"/>
  <c r="G156" i="6"/>
  <c r="F157" i="6"/>
  <c r="G157" i="6"/>
  <c r="F158" i="6"/>
  <c r="G158" i="6"/>
  <c r="F159" i="6"/>
  <c r="G159" i="6"/>
  <c r="F160" i="6"/>
  <c r="G160" i="6"/>
  <c r="F161" i="6"/>
  <c r="G161" i="6"/>
  <c r="F162" i="6"/>
  <c r="G162" i="6"/>
  <c r="F163" i="6"/>
  <c r="G163" i="6"/>
  <c r="F164" i="6"/>
  <c r="G164" i="6"/>
  <c r="F165" i="6"/>
  <c r="G165" i="6"/>
  <c r="F166" i="6"/>
  <c r="G166" i="6"/>
  <c r="F167" i="6"/>
  <c r="G167" i="6"/>
  <c r="F168" i="6"/>
  <c r="G168" i="6"/>
  <c r="F169" i="6"/>
  <c r="G169" i="6"/>
  <c r="F170" i="6"/>
  <c r="G170" i="6"/>
  <c r="F171" i="6"/>
  <c r="G171" i="6"/>
  <c r="F172" i="6"/>
  <c r="G172" i="6"/>
  <c r="F173" i="6"/>
  <c r="G173" i="6"/>
  <c r="F174" i="6"/>
  <c r="G174" i="6"/>
  <c r="F175" i="6"/>
  <c r="G175" i="6"/>
  <c r="F176" i="6"/>
  <c r="G176" i="6"/>
  <c r="F177" i="6"/>
  <c r="G177" i="6"/>
  <c r="F178" i="6"/>
  <c r="G178" i="6"/>
  <c r="F179" i="6"/>
  <c r="G179" i="6"/>
  <c r="F180" i="6"/>
  <c r="G180" i="6"/>
  <c r="F181" i="6"/>
  <c r="G181" i="6"/>
  <c r="F182" i="6"/>
  <c r="G182" i="6"/>
  <c r="F183" i="6"/>
  <c r="G183" i="6"/>
  <c r="F184" i="6"/>
  <c r="G184" i="6"/>
  <c r="F185" i="6"/>
  <c r="G185" i="6"/>
  <c r="F186" i="6"/>
  <c r="G186" i="6"/>
  <c r="F187" i="6"/>
  <c r="G187" i="6"/>
  <c r="F188" i="6"/>
  <c r="G188" i="6"/>
  <c r="F189" i="6"/>
  <c r="G189" i="6"/>
  <c r="F190" i="6"/>
  <c r="G190" i="6"/>
  <c r="F191" i="6"/>
  <c r="G191" i="6"/>
  <c r="F192" i="6"/>
  <c r="G192" i="6"/>
  <c r="F193" i="6"/>
  <c r="G193" i="6"/>
  <c r="F194" i="6"/>
  <c r="G194" i="6"/>
  <c r="F195" i="6"/>
  <c r="G195" i="6"/>
  <c r="F196" i="6"/>
  <c r="G196" i="6"/>
  <c r="F197" i="6"/>
  <c r="G197" i="6"/>
  <c r="F198" i="6"/>
  <c r="G198" i="6"/>
  <c r="F199" i="6"/>
  <c r="G199" i="6"/>
  <c r="F200" i="6"/>
  <c r="G200" i="6"/>
  <c r="F201" i="6"/>
  <c r="G201" i="6"/>
  <c r="F202" i="6"/>
  <c r="G202" i="6"/>
  <c r="F203" i="6"/>
  <c r="G203" i="6"/>
  <c r="F204" i="6"/>
  <c r="G204" i="6"/>
  <c r="F205" i="6"/>
  <c r="G205" i="6"/>
  <c r="F206" i="6"/>
  <c r="G206" i="6"/>
  <c r="F207" i="6"/>
  <c r="G207" i="6"/>
  <c r="F208" i="6"/>
  <c r="G208" i="6"/>
  <c r="F209" i="6"/>
  <c r="G209" i="6"/>
  <c r="F210" i="6"/>
  <c r="G210" i="6"/>
  <c r="F211" i="6"/>
  <c r="G211" i="6"/>
  <c r="F212" i="6"/>
  <c r="G212" i="6"/>
  <c r="F213" i="6"/>
  <c r="G213" i="6"/>
  <c r="F214" i="6"/>
  <c r="G214" i="6"/>
  <c r="F215" i="6"/>
  <c r="G215" i="6"/>
  <c r="F216" i="6"/>
  <c r="G216" i="6"/>
  <c r="F217" i="6"/>
  <c r="G217" i="6"/>
  <c r="F218" i="6"/>
  <c r="G218" i="6"/>
  <c r="F219" i="6"/>
  <c r="G219" i="6"/>
  <c r="F220" i="6"/>
  <c r="G220" i="6"/>
  <c r="F221" i="6"/>
  <c r="G221" i="6"/>
  <c r="F222" i="6"/>
  <c r="G222" i="6"/>
  <c r="F223" i="6"/>
  <c r="G223" i="6"/>
  <c r="F224" i="6"/>
  <c r="G224" i="6"/>
  <c r="F225" i="6"/>
  <c r="G225" i="6"/>
  <c r="F226" i="6"/>
  <c r="G226" i="6"/>
  <c r="F227" i="6"/>
  <c r="G227" i="6"/>
  <c r="F228" i="6"/>
  <c r="G228" i="6"/>
  <c r="F229" i="6"/>
  <c r="G229" i="6"/>
  <c r="F230" i="6"/>
  <c r="G230" i="6"/>
  <c r="F231" i="6"/>
  <c r="G231" i="6"/>
  <c r="F232" i="6"/>
  <c r="G232" i="6"/>
  <c r="F233" i="6"/>
  <c r="G233" i="6"/>
  <c r="F234" i="6"/>
  <c r="G234" i="6"/>
  <c r="F235" i="6"/>
  <c r="G235" i="6"/>
  <c r="F236" i="6"/>
  <c r="G236" i="6"/>
  <c r="F237" i="6"/>
  <c r="G237" i="6"/>
  <c r="F238" i="6"/>
  <c r="G238" i="6"/>
  <c r="F239" i="6"/>
  <c r="G239" i="6"/>
  <c r="F240" i="6"/>
  <c r="G240" i="6"/>
  <c r="F241" i="6"/>
  <c r="G241" i="6"/>
  <c r="F242" i="6"/>
  <c r="G242" i="6"/>
  <c r="F243" i="6"/>
  <c r="G243" i="6"/>
  <c r="F244" i="6"/>
  <c r="G244" i="6"/>
  <c r="F245" i="6"/>
  <c r="G245" i="6"/>
  <c r="F246" i="6"/>
  <c r="G246" i="6"/>
  <c r="F247" i="6"/>
  <c r="G247" i="6"/>
  <c r="F248" i="6"/>
  <c r="G248" i="6"/>
  <c r="F249" i="6"/>
  <c r="G249" i="6"/>
  <c r="F250" i="6"/>
  <c r="G250" i="6"/>
  <c r="F251" i="6"/>
  <c r="G251" i="6"/>
  <c r="F252" i="6"/>
  <c r="G252" i="6"/>
  <c r="F253" i="6"/>
  <c r="G253" i="6"/>
  <c r="F254" i="6"/>
  <c r="G254" i="6"/>
  <c r="F255" i="6"/>
  <c r="G255" i="6"/>
  <c r="F256" i="6"/>
  <c r="G256" i="6"/>
  <c r="F257" i="6"/>
  <c r="G257" i="6"/>
  <c r="F258" i="6"/>
  <c r="G258" i="6"/>
  <c r="F259" i="6"/>
  <c r="G259" i="6"/>
  <c r="F260" i="6"/>
  <c r="G260" i="6"/>
  <c r="F261" i="6"/>
  <c r="G261" i="6"/>
  <c r="F262" i="6"/>
  <c r="G262" i="6"/>
  <c r="F263" i="6"/>
  <c r="G263" i="6"/>
  <c r="F264" i="6"/>
  <c r="G264" i="6"/>
  <c r="F265" i="6"/>
  <c r="G265" i="6"/>
  <c r="F266" i="6"/>
  <c r="G266" i="6"/>
  <c r="F267" i="6"/>
  <c r="G267" i="6"/>
  <c r="F268" i="6"/>
  <c r="G268" i="6"/>
  <c r="F269" i="6"/>
  <c r="G269" i="6"/>
  <c r="F270" i="6"/>
  <c r="G270" i="6"/>
  <c r="F271" i="6"/>
  <c r="G271" i="6"/>
  <c r="F272" i="6"/>
  <c r="G272" i="6"/>
  <c r="F273" i="6"/>
  <c r="G273" i="6"/>
  <c r="F274" i="6"/>
  <c r="G274" i="6"/>
  <c r="F275" i="6"/>
  <c r="G275" i="6"/>
  <c r="F276" i="6"/>
  <c r="G276" i="6"/>
  <c r="F277" i="6"/>
  <c r="G277" i="6"/>
  <c r="F278" i="6"/>
  <c r="G278" i="6"/>
  <c r="F279" i="6"/>
  <c r="G279" i="6"/>
  <c r="F280" i="6"/>
  <c r="G280" i="6"/>
  <c r="F281" i="6"/>
  <c r="G281" i="6"/>
  <c r="F282" i="6"/>
  <c r="G282" i="6"/>
  <c r="F283" i="6"/>
  <c r="G283" i="6"/>
  <c r="F284" i="6"/>
  <c r="G284" i="6"/>
  <c r="F285" i="6"/>
  <c r="G285" i="6"/>
  <c r="F286" i="6"/>
  <c r="G286" i="6"/>
  <c r="F287" i="6"/>
  <c r="G287" i="6"/>
  <c r="F288" i="6"/>
  <c r="G288" i="6"/>
  <c r="F289" i="6"/>
  <c r="G289" i="6"/>
  <c r="F290" i="6"/>
  <c r="G290" i="6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G13" i="4"/>
  <c r="F13" i="4"/>
  <c r="G12" i="4"/>
  <c r="F12" i="4"/>
  <c r="G11" i="4"/>
  <c r="F11" i="4"/>
  <c r="G10" i="4"/>
  <c r="F10" i="4"/>
  <c r="G9" i="4"/>
  <c r="F9" i="4"/>
  <c r="G8" i="4"/>
  <c r="F8" i="4"/>
  <c r="G7" i="4"/>
  <c r="F7" i="4"/>
  <c r="E195" i="3"/>
  <c r="D195" i="3"/>
  <c r="C195" i="3"/>
  <c r="D194" i="3"/>
  <c r="C194" i="3"/>
  <c r="B195" i="3"/>
  <c r="B194" i="3"/>
  <c r="G195" i="3"/>
  <c r="F195" i="3"/>
  <c r="G191" i="3"/>
  <c r="F191" i="3"/>
  <c r="G190" i="3"/>
  <c r="E190" i="3"/>
  <c r="F190" i="3" s="1"/>
  <c r="D190" i="3"/>
  <c r="C190" i="3"/>
  <c r="B190" i="3"/>
  <c r="D189" i="3"/>
  <c r="C189" i="3"/>
  <c r="B189" i="3"/>
  <c r="G188" i="3"/>
  <c r="F188" i="3"/>
  <c r="G186" i="3"/>
  <c r="F186" i="3"/>
  <c r="G185" i="3"/>
  <c r="F185" i="3"/>
  <c r="G184" i="3"/>
  <c r="F184" i="3"/>
  <c r="G183" i="3"/>
  <c r="F183" i="3"/>
  <c r="G182" i="3"/>
  <c r="F182" i="3"/>
  <c r="G181" i="3"/>
  <c r="F181" i="3"/>
  <c r="G180" i="3"/>
  <c r="F180" i="3"/>
  <c r="G179" i="3"/>
  <c r="F179" i="3"/>
  <c r="G178" i="3"/>
  <c r="F178" i="3"/>
  <c r="G177" i="3"/>
  <c r="F177" i="3"/>
  <c r="G176" i="3"/>
  <c r="F176" i="3"/>
  <c r="G175" i="3"/>
  <c r="F175" i="3"/>
  <c r="G174" i="3"/>
  <c r="F174" i="3"/>
  <c r="G173" i="3"/>
  <c r="F173" i="3"/>
  <c r="G172" i="3"/>
  <c r="F172" i="3"/>
  <c r="G171" i="3"/>
  <c r="F171" i="3"/>
  <c r="G170" i="3"/>
  <c r="F170" i="3"/>
  <c r="G169" i="3"/>
  <c r="F169" i="3"/>
  <c r="G168" i="3"/>
  <c r="F168" i="3"/>
  <c r="G167" i="3"/>
  <c r="F167" i="3"/>
  <c r="G166" i="3"/>
  <c r="F166" i="3"/>
  <c r="G165" i="3"/>
  <c r="F165" i="3"/>
  <c r="G164" i="3"/>
  <c r="F164" i="3"/>
  <c r="G163" i="3"/>
  <c r="F163" i="3"/>
  <c r="G162" i="3"/>
  <c r="F162" i="3"/>
  <c r="G161" i="3"/>
  <c r="F161" i="3"/>
  <c r="G160" i="3"/>
  <c r="F160" i="3"/>
  <c r="G159" i="3"/>
  <c r="F159" i="3"/>
  <c r="G158" i="3"/>
  <c r="F158" i="3"/>
  <c r="G157" i="3"/>
  <c r="F157" i="3"/>
  <c r="G156" i="3"/>
  <c r="F156" i="3"/>
  <c r="G155" i="3"/>
  <c r="F155" i="3"/>
  <c r="G154" i="3"/>
  <c r="F154" i="3"/>
  <c r="G153" i="3"/>
  <c r="F153" i="3"/>
  <c r="G152" i="3"/>
  <c r="F152" i="3"/>
  <c r="G151" i="3"/>
  <c r="F151" i="3"/>
  <c r="G150" i="3"/>
  <c r="F150" i="3"/>
  <c r="G149" i="3"/>
  <c r="F149" i="3"/>
  <c r="G148" i="3"/>
  <c r="F148" i="3"/>
  <c r="G147" i="3"/>
  <c r="F147" i="3"/>
  <c r="G146" i="3"/>
  <c r="F146" i="3"/>
  <c r="G145" i="3"/>
  <c r="F145" i="3"/>
  <c r="G144" i="3"/>
  <c r="F144" i="3"/>
  <c r="G143" i="3"/>
  <c r="F143" i="3"/>
  <c r="G142" i="3"/>
  <c r="F142" i="3"/>
  <c r="G141" i="3"/>
  <c r="F141" i="3"/>
  <c r="G140" i="3"/>
  <c r="F140" i="3"/>
  <c r="G139" i="3"/>
  <c r="F139" i="3"/>
  <c r="G138" i="3"/>
  <c r="F138" i="3"/>
  <c r="G137" i="3"/>
  <c r="F137" i="3"/>
  <c r="G136" i="3"/>
  <c r="F136" i="3"/>
  <c r="G135" i="3"/>
  <c r="F135" i="3"/>
  <c r="G134" i="3"/>
  <c r="F134" i="3"/>
  <c r="G133" i="3"/>
  <c r="F133" i="3"/>
  <c r="G132" i="3"/>
  <c r="F132" i="3"/>
  <c r="G131" i="3"/>
  <c r="F131" i="3"/>
  <c r="G130" i="3"/>
  <c r="F130" i="3"/>
  <c r="G129" i="3"/>
  <c r="F129" i="3"/>
  <c r="G128" i="3"/>
  <c r="F128" i="3"/>
  <c r="G127" i="3"/>
  <c r="F127" i="3"/>
  <c r="G126" i="3"/>
  <c r="F126" i="3"/>
  <c r="G125" i="3"/>
  <c r="F125" i="3"/>
  <c r="G124" i="3"/>
  <c r="F124" i="3"/>
  <c r="G123" i="3"/>
  <c r="F123" i="3"/>
  <c r="G122" i="3"/>
  <c r="F122" i="3"/>
  <c r="G121" i="3"/>
  <c r="F121" i="3"/>
  <c r="G120" i="3"/>
  <c r="F120" i="3"/>
  <c r="G119" i="3"/>
  <c r="F119" i="3"/>
  <c r="G118" i="3"/>
  <c r="F118" i="3"/>
  <c r="G117" i="3"/>
  <c r="F117" i="3"/>
  <c r="G116" i="3"/>
  <c r="F116" i="3"/>
  <c r="G115" i="3"/>
  <c r="F115" i="3"/>
  <c r="G114" i="3"/>
  <c r="F114" i="3"/>
  <c r="G113" i="3"/>
  <c r="F113" i="3"/>
  <c r="G112" i="3"/>
  <c r="F112" i="3"/>
  <c r="G111" i="3"/>
  <c r="F111" i="3"/>
  <c r="G110" i="3"/>
  <c r="F110" i="3"/>
  <c r="G109" i="3"/>
  <c r="F109" i="3"/>
  <c r="G108" i="3"/>
  <c r="F108" i="3"/>
  <c r="G107" i="3"/>
  <c r="F107" i="3"/>
  <c r="G106" i="3"/>
  <c r="F106" i="3"/>
  <c r="G105" i="3"/>
  <c r="F105" i="3"/>
  <c r="G104" i="3"/>
  <c r="F104" i="3"/>
  <c r="G103" i="3"/>
  <c r="F103" i="3"/>
  <c r="G102" i="3"/>
  <c r="F102" i="3"/>
  <c r="G101" i="3"/>
  <c r="F101" i="3"/>
  <c r="G100" i="3"/>
  <c r="F100" i="3"/>
  <c r="G99" i="3"/>
  <c r="F99" i="3"/>
  <c r="G98" i="3"/>
  <c r="F98" i="3"/>
  <c r="G97" i="3"/>
  <c r="F97" i="3"/>
  <c r="G96" i="3"/>
  <c r="F96" i="3"/>
  <c r="G95" i="3"/>
  <c r="F95" i="3"/>
  <c r="G94" i="3"/>
  <c r="F94" i="3"/>
  <c r="G93" i="3"/>
  <c r="F93" i="3"/>
  <c r="G92" i="3"/>
  <c r="F92" i="3"/>
  <c r="G91" i="3"/>
  <c r="F91" i="3"/>
  <c r="G90" i="3"/>
  <c r="F90" i="3"/>
  <c r="G89" i="3"/>
  <c r="F89" i="3"/>
  <c r="G88" i="3"/>
  <c r="F88" i="3"/>
  <c r="G87" i="3"/>
  <c r="F87" i="3"/>
  <c r="G86" i="3"/>
  <c r="F86" i="3"/>
  <c r="G85" i="3"/>
  <c r="F85" i="3"/>
  <c r="G84" i="3"/>
  <c r="F84" i="3"/>
  <c r="G83" i="3"/>
  <c r="F83" i="3"/>
  <c r="G82" i="3"/>
  <c r="F82" i="3"/>
  <c r="G81" i="3"/>
  <c r="F81" i="3"/>
  <c r="G80" i="3"/>
  <c r="F80" i="3"/>
  <c r="G79" i="3"/>
  <c r="F79" i="3"/>
  <c r="G78" i="3"/>
  <c r="F78" i="3"/>
  <c r="G77" i="3"/>
  <c r="F77" i="3"/>
  <c r="G76" i="3"/>
  <c r="F76" i="3"/>
  <c r="G75" i="3"/>
  <c r="F75" i="3"/>
  <c r="G74" i="3"/>
  <c r="F74" i="3"/>
  <c r="G73" i="3"/>
  <c r="F73" i="3"/>
  <c r="G72" i="3"/>
  <c r="F72" i="3"/>
  <c r="G71" i="3"/>
  <c r="F71" i="3"/>
  <c r="G70" i="3"/>
  <c r="F70" i="3"/>
  <c r="G69" i="3"/>
  <c r="F69" i="3"/>
  <c r="G68" i="3"/>
  <c r="F68" i="3"/>
  <c r="G67" i="3"/>
  <c r="F67" i="3"/>
  <c r="G66" i="3"/>
  <c r="F66" i="3"/>
  <c r="G65" i="3"/>
  <c r="F65" i="3"/>
  <c r="G64" i="3"/>
  <c r="F64" i="3"/>
  <c r="G63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8" i="2"/>
  <c r="F88" i="2"/>
  <c r="G85" i="2"/>
  <c r="F85" i="2"/>
  <c r="E18" i="1"/>
  <c r="G18" i="1" s="1"/>
  <c r="D18" i="1"/>
  <c r="D17" i="1" s="1"/>
  <c r="D22" i="1" s="1"/>
  <c r="C18" i="1"/>
  <c r="C17" i="1" s="1"/>
  <c r="B18" i="1"/>
  <c r="B17" i="1" s="1"/>
  <c r="B22" i="1" s="1"/>
  <c r="E92" i="2"/>
  <c r="F92" i="2" s="1"/>
  <c r="D92" i="2"/>
  <c r="C92" i="2"/>
  <c r="B92" i="2"/>
  <c r="E87" i="2"/>
  <c r="E86" i="2" s="1"/>
  <c r="E91" i="2" s="1"/>
  <c r="C87" i="2"/>
  <c r="C86" i="2" s="1"/>
  <c r="C91" i="2" s="1"/>
  <c r="B87" i="2"/>
  <c r="B86" i="2" s="1"/>
  <c r="B91" i="2" s="1"/>
  <c r="D87" i="2"/>
  <c r="D86" i="2" s="1"/>
  <c r="G84" i="2"/>
  <c r="F84" i="2"/>
  <c r="G83" i="2"/>
  <c r="F83" i="2"/>
  <c r="G82" i="2"/>
  <c r="F82" i="2"/>
  <c r="G81" i="2"/>
  <c r="F81" i="2"/>
  <c r="G80" i="2"/>
  <c r="F80" i="2"/>
  <c r="G79" i="2"/>
  <c r="F79" i="2"/>
  <c r="G78" i="2"/>
  <c r="F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13" i="1"/>
  <c r="F13" i="1"/>
  <c r="G12" i="1"/>
  <c r="F12" i="1"/>
  <c r="G11" i="1"/>
  <c r="F11" i="1"/>
  <c r="G10" i="1"/>
  <c r="F10" i="1"/>
  <c r="G9" i="1"/>
  <c r="F9" i="1"/>
  <c r="G8" i="1"/>
  <c r="F8" i="1"/>
  <c r="E189" i="3" l="1"/>
  <c r="F87" i="2"/>
  <c r="G86" i="2"/>
  <c r="G91" i="2"/>
  <c r="F91" i="2"/>
  <c r="G92" i="2"/>
  <c r="F86" i="2"/>
  <c r="D91" i="2"/>
  <c r="G87" i="2"/>
  <c r="E17" i="1"/>
  <c r="F18" i="1"/>
  <c r="G189" i="3" l="1"/>
  <c r="E194" i="3"/>
  <c r="F189" i="3"/>
  <c r="G17" i="1"/>
  <c r="F17" i="1"/>
  <c r="E22" i="1"/>
  <c r="G194" i="3" l="1"/>
  <c r="F194" i="3"/>
  <c r="G22" i="1"/>
  <c r="F22" i="1"/>
</calcChain>
</file>

<file path=xl/sharedStrings.xml><?xml version="1.0" encoding="utf-8"?>
<sst xmlns="http://schemas.openxmlformats.org/spreadsheetml/2006/main" count="672" uniqueCount="168">
  <si>
    <t>Oznaka</t>
  </si>
  <si>
    <t>6 Prihodi poslovanja</t>
  </si>
  <si>
    <t>7 Prihodi od prodaje nefinancijske imovine</t>
  </si>
  <si>
    <t>SVEUKUPNO PRIHODI</t>
  </si>
  <si>
    <t>3 Rashodi poslovanja</t>
  </si>
  <si>
    <t>4 Rashodi za nabavu nefinancijske imovine</t>
  </si>
  <si>
    <t>SVEUKUPNO RASHODI</t>
  </si>
  <si>
    <t>426 Nematerijalna proizvedena imovina</t>
  </si>
  <si>
    <t>4241 Knjige</t>
  </si>
  <si>
    <t>424 Knjige, umjetnička djela i ostale izložbene vrijednosti</t>
  </si>
  <si>
    <t>4223 Oprema za održavanje i zaštitu</t>
  </si>
  <si>
    <t>4222 Komunikacijska oprema</t>
  </si>
  <si>
    <t>422 Postrojenja i oprema</t>
  </si>
  <si>
    <t>42 Rashodi za nabavu proizvedene dugotrajne imovine</t>
  </si>
  <si>
    <t>3812 Tekuće donacije u naravi</t>
  </si>
  <si>
    <t>381 Tekuće donacije</t>
  </si>
  <si>
    <t>38 Ostali rashodi</t>
  </si>
  <si>
    <t>372 Ostale naknade građanima i kućanstvima iz proračuna</t>
  </si>
  <si>
    <t>37 Naknade građanima i kućanstvima na temelju osiguranja i druge naknade</t>
  </si>
  <si>
    <t>3431 Bankarske usluge i usluge platnog prometa</t>
  </si>
  <si>
    <t>343 Ostali financijski rashodi</t>
  </si>
  <si>
    <t>34 Financijski rashodi</t>
  </si>
  <si>
    <t>3299 Ostali nespomenuti rashodi poslovanja</t>
  </si>
  <si>
    <t>3295 Pristojbe i naknade</t>
  </si>
  <si>
    <t>3294 Članarine</t>
  </si>
  <si>
    <t>3292 Premije osiguranja</t>
  </si>
  <si>
    <t>329 Ostali nespomenuti rashodi poslovanja</t>
  </si>
  <si>
    <t>3241 Naknade troškova osobama izvan radnog odnosa</t>
  </si>
  <si>
    <t>324 Naknade troškova osobama izvan radnog odnosa</t>
  </si>
  <si>
    <t>3239 Ostale usluge</t>
  </si>
  <si>
    <t>3238 Računalne usluge</t>
  </si>
  <si>
    <t>3237 Intelektualne i osobne usluge</t>
  </si>
  <si>
    <t>3236 Zdravstvene i veterinarske usluge</t>
  </si>
  <si>
    <t>3235 Zakupnine i najamnine</t>
  </si>
  <si>
    <t>3234 Komunalne usluge</t>
  </si>
  <si>
    <t>3233 Usluge promidžbe i informiranja</t>
  </si>
  <si>
    <t>3232 Usluge tekućeg i investicijskog održavanja</t>
  </si>
  <si>
    <t>3231 Usluge telefona, pošte i prijevoza</t>
  </si>
  <si>
    <t>323 Rashodi za usluge</t>
  </si>
  <si>
    <t>3227 Službena, radna i zaštitna odjeća i obuća</t>
  </si>
  <si>
    <t>3225 Sitni inventar i auto gume</t>
  </si>
  <si>
    <t>3224 Materijal i dijelovi za tekuće i investicijsko održavanje</t>
  </si>
  <si>
    <t>3223 Energija</t>
  </si>
  <si>
    <t>3222 Materijal i sirovine</t>
  </si>
  <si>
    <t>3221 Uredski materijal i ostali materijalni rashodi</t>
  </si>
  <si>
    <t>322 Rashodi za materijal i energiju</t>
  </si>
  <si>
    <t>3214 Ostale naknade troškova zaposlenima</t>
  </si>
  <si>
    <t>3213 Stručno usavršavanje zaposlenika</t>
  </si>
  <si>
    <t>3212 Naknade za prijevoz, za rad na terenu i odvojeni život</t>
  </si>
  <si>
    <t>3211 Službena putovanja</t>
  </si>
  <si>
    <t>321 Naknade troškova zaposlenima</t>
  </si>
  <si>
    <t>32 Materijalni rashodi</t>
  </si>
  <si>
    <t>3133 Doprinosi za obvezno osiguranje u slučaju nezaposlenosti</t>
  </si>
  <si>
    <t>3132 Doprinosi za obvezno zdravstveno osiguranje</t>
  </si>
  <si>
    <t>313 Doprinosi na plaće</t>
  </si>
  <si>
    <t>3121 Ostali rashodi za zaposlene</t>
  </si>
  <si>
    <t>312 Ostali rashodi za zaposlene</t>
  </si>
  <si>
    <t>3111 Plaće za redovan rad</t>
  </si>
  <si>
    <t>311 Plaće (Bruto)</t>
  </si>
  <si>
    <t>31 Rashodi za zaposlene</t>
  </si>
  <si>
    <t>7211 Stambeni objekti</t>
  </si>
  <si>
    <t>721 Prihodi od prodaje građevinskih objekata</t>
  </si>
  <si>
    <t>72 Prihodi od prodaje proizvedene dugotrajne imovine</t>
  </si>
  <si>
    <t>6711 Prihodi iz nadležnog proračuna za financiranje rashoda poslovanja</t>
  </si>
  <si>
    <t>671 Prihodi iz nadležnog proračuna za financiranje redovne djelatnosti proračunskih korisnika</t>
  </si>
  <si>
    <t>67 Prihodi iz nadležnog proračuna i od HZZO-a temeljem ugovornih obveza</t>
  </si>
  <si>
    <t>6632 Kapitalne donacije</t>
  </si>
  <si>
    <t>6631 Tekuće donacije</t>
  </si>
  <si>
    <t>663 Donacije od pravnih i fizičkih osoba izvan općeg proračuna i povrat donacija po protestiranim jamstvima</t>
  </si>
  <si>
    <t>6615 Prihodi od pruženih usluga</t>
  </si>
  <si>
    <t>661 Prihodi od prodaje proizvoda i robe te pruženih usluga</t>
  </si>
  <si>
    <t>66 Prihodi od prodaje proizvoda i robe te pruženih usluga i prihodi od donacija te povrati po protestiranim jamstvima</t>
  </si>
  <si>
    <t>6526 Ostali nespomenuti prihodi</t>
  </si>
  <si>
    <t>652 Prihodi po posebnim propisima</t>
  </si>
  <si>
    <t>65 Prihodi od upravnih i administrativnih pristojbi, pristojbi po posebnim propisima i naknada</t>
  </si>
  <si>
    <t>6361 Tekuće pomoći proračunskim korisnicima iz proračuna koji im nije nadležan</t>
  </si>
  <si>
    <t>636 Pomoći proračunskim korisnicima iz proračuna koji im nije nadležan</t>
  </si>
  <si>
    <t>634 Pomoći od izvanproračunskih korisnika</t>
  </si>
  <si>
    <t>63 Pomoći iz inozemstva i od subjekata unutar općeg proračuna</t>
  </si>
  <si>
    <t>IND.
(5/2)</t>
  </si>
  <si>
    <t>IND.
(5/4)</t>
  </si>
  <si>
    <t>Ostvarenje
01.01.-30.06.2022.</t>
  </si>
  <si>
    <t>Ostvarenje
01.01.-30.06.2023.</t>
  </si>
  <si>
    <t>PLAN
2023.</t>
  </si>
  <si>
    <t>I REBALANS
2023.</t>
  </si>
  <si>
    <t>UKUPNO FINANCIJSKI PLAN</t>
  </si>
  <si>
    <t>PRIHODI I PRIMICI</t>
  </si>
  <si>
    <t>RASHODI I IZDACI</t>
  </si>
  <si>
    <t>VIŠAK/MANJAK PRIHODA</t>
  </si>
  <si>
    <t>503 POMOĆI IZ NENADLEŽNIH PRORAČUNA - KORISNICI</t>
  </si>
  <si>
    <t>03 Vlastiti prihodi</t>
  </si>
  <si>
    <t>432 PRIHODI ZA POSEBNE NAMJENE - korisnici</t>
  </si>
  <si>
    <t>05 Pomoći</t>
  </si>
  <si>
    <t>512 Pomoći iz državnog proračuna - plaće MZOS</t>
  </si>
  <si>
    <t>01 Opći prihodi i primici</t>
  </si>
  <si>
    <t>434 PRIHOD ZA POSEBNE NAMJENE - korisnici</t>
  </si>
  <si>
    <t>711 Prihodi od nefinancijske imovine i nadoknade štete s osnova osiguranja</t>
  </si>
  <si>
    <t>56 Fondovi EU-a</t>
  </si>
  <si>
    <t>611 Donacije</t>
  </si>
  <si>
    <t>0960 Dodatne usluge u obrazovanju</t>
  </si>
  <si>
    <t>096 Dodatne usluge u obrazovanju</t>
  </si>
  <si>
    <t>0912 Osnovno obrazovanje</t>
  </si>
  <si>
    <t>091 Predškolsko i osnovno obrazovanje</t>
  </si>
  <si>
    <t>09 OBRAZOVANJE</t>
  </si>
  <si>
    <t>0 Javnost</t>
  </si>
  <si>
    <t>SVEUKUPNO RASHODI I IZDACI</t>
  </si>
  <si>
    <t>3296 troškovi sudskih postupaka</t>
  </si>
  <si>
    <t>A200200 MZOS- Plaće OŠ</t>
  </si>
  <si>
    <t>200 MZOS- Plaće OŠ</t>
  </si>
  <si>
    <t>A100176 Osiguravanje školske prehrane za djecu u riziku od siromaštva Karlovačke županije</t>
  </si>
  <si>
    <t>165 Osiguravanje školske prehrane za djecu u riziku od siromaštva Karlovačke županije</t>
  </si>
  <si>
    <t>A100128 Pomoćnici u nastavi OŠ i SŠ (EU projekt)</t>
  </si>
  <si>
    <t>158 Pomoćnici u nastavi OŠ i SŠ (EU projekt)</t>
  </si>
  <si>
    <t>T1000107 Školska prehrana učenika (standard)</t>
  </si>
  <si>
    <t>A100212 Mjera HZZ - pripravništvo</t>
  </si>
  <si>
    <t>A100191 Shema školskog voća, povrća i mlijeka</t>
  </si>
  <si>
    <t>A100164 Stručno osposobljavanje bez zasnivanja radnog odnosa - korisnici</t>
  </si>
  <si>
    <t>A100162 Prijenos sredstava od nenadležnih proračuna</t>
  </si>
  <si>
    <t>A100161 Javne potrebe iznad standarda - OSTALO</t>
  </si>
  <si>
    <t>A100159 Javne potrebe iznad standarda - donacije</t>
  </si>
  <si>
    <t>A100142A Prihodi od nefinancijske imovine i nadoknade štete s osnova osiguranja</t>
  </si>
  <si>
    <t>A100041 Županijske javne potrebe OŠ</t>
  </si>
  <si>
    <t>140 Javne potrebe iznad zakonskog standarda</t>
  </si>
  <si>
    <t>A100042 Javne potrebe iznad standarda-vlastiti prihodi</t>
  </si>
  <si>
    <t>125 Program javnih potreba iznad standarda - vlastiti prihodi</t>
  </si>
  <si>
    <t>A100199 Prijevoz učenika OŠ</t>
  </si>
  <si>
    <t>A100035 Operativni plan tekućeg i investicijskog održavanja OŠ</t>
  </si>
  <si>
    <t>A100034A Odgojnoobrazovno, administrativno i tehničko osoblje - posebni dio</t>
  </si>
  <si>
    <t>A100034 Odgojnoobrazovno, administrativno i tehničko osoblje</t>
  </si>
  <si>
    <t>121 Zakonski standardi javnih ustanova OŠ</t>
  </si>
  <si>
    <t>003-012 PRVA OŠ OGULIN</t>
  </si>
  <si>
    <t>003 UPRAVNI ODJEL ZA ŠKOLSTVO</t>
  </si>
  <si>
    <t>Vlastiti prihodi</t>
  </si>
  <si>
    <t>Opći prihodi i primici</t>
  </si>
  <si>
    <t>Izdaci za otplatu glavnice primljenih kredita i zajmova</t>
  </si>
  <si>
    <t>Izdaci za financijsku imovinu i otplate zajmova</t>
  </si>
  <si>
    <t>Namjenski primici od zaduživanja</t>
  </si>
  <si>
    <t>Primici od zaduživanja</t>
  </si>
  <si>
    <t>Primici od financijske imovine i zaduživanja</t>
  </si>
  <si>
    <t>Projekcija 
2025.</t>
  </si>
  <si>
    <t>Projekcija 
2024.</t>
  </si>
  <si>
    <t>Plan
2023.</t>
  </si>
  <si>
    <t>Plan 
2022.</t>
  </si>
  <si>
    <t>Izvršenje 
2021</t>
  </si>
  <si>
    <t>Naziv</t>
  </si>
  <si>
    <t>Izvor</t>
  </si>
  <si>
    <t>Skupina</t>
  </si>
  <si>
    <t>Razred</t>
  </si>
  <si>
    <t>B. RAČUN FINANCIRANJA</t>
  </si>
  <si>
    <t>I. OPĆI DIO</t>
  </si>
  <si>
    <t xml:space="preserve">       </t>
  </si>
  <si>
    <t xml:space="preserve">                                           IZVJEŠTAJ O IZVRŠENJU POLUGODIŠNJEG IZVJEŠTAJA IZVRŠENJA FINANCIJSKOG PLANA PRVE OSNOVNE ŠKOLE, OGULIN</t>
  </si>
  <si>
    <t xml:space="preserve">                  ZA RAZDOBLJE 01.01.-30.06.2023.</t>
  </si>
  <si>
    <t xml:space="preserve">A. RAČUN PRIHODA I RASHODA </t>
  </si>
  <si>
    <t xml:space="preserve">                                                                        IZVJEŠTAJ O IZVRŠENJU POLUGODIŠNJEG IZVJEŠTAJA IZVRŠENJA FINANCIJSKOG PLANA PRVE OSNOVNE ŠKOLE, OGULIN</t>
  </si>
  <si>
    <t>Izvještaj o prihodima i rashodima prema ekonomskoj klasifikaciji</t>
  </si>
  <si>
    <t xml:space="preserve">                            ZA RAZDOBLJE 01.01.-30.06.2023.</t>
  </si>
  <si>
    <t>A. RAČUN PRIHODA I RASHODA</t>
  </si>
  <si>
    <t xml:space="preserve">                                            IZVJEŠTAJ O IZVRŠENJU POLUGODIŠNJEG IZVJEŠTAJA IZVRŠENJA FINANCIJSKOG PLANA  PRVE OSNOVNE ŠKOLE, OGULIN </t>
  </si>
  <si>
    <t>ZA RAZDOBLJE 01.01.-30.06.2023</t>
  </si>
  <si>
    <t xml:space="preserve">                                                                  Izvještaj o prihodima i rashodima prema ekonomskoj klasifikaciji i izvorima financiranja</t>
  </si>
  <si>
    <t>IZVJEŠTAJ O IZVRŠENJU POLUGODIŠNJEG IZVJEŠTAJA IZVRŠENJA FINANCIJSKOG PLANA PRVE OSNOVNE ŠKOLE, OGULIN</t>
  </si>
  <si>
    <t xml:space="preserve">ZA RAZDOBLJE </t>
  </si>
  <si>
    <t>01.01.-30.06.2023.</t>
  </si>
  <si>
    <t>ZA RAZDOBLJE 01.01.-30.06.2023.</t>
  </si>
  <si>
    <t>POSEBNI DIO</t>
  </si>
  <si>
    <t>FUNKCIJSKI</t>
  </si>
  <si>
    <t>izvršenje financijskog proračuna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</si>
</sst>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Verdana"/>
      <family val="2"/>
      <charset val="238"/>
    </font>
    <font>
      <sz val="10"/>
      <color rgb="FF8B4513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rgb="FF000000"/>
      <name val="Verdana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4A46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008B8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2">
    <xf numFmtId="0" fontId="0" fillId="0" borderId="0" xfId="0"/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19" fillId="33" borderId="0" xfId="0" applyFont="1" applyFill="1" applyAlignment="1">
      <alignment horizontal="left" indent="1"/>
    </xf>
    <xf numFmtId="0" fontId="21" fillId="33" borderId="10" xfId="0" applyFont="1" applyFill="1" applyBorder="1" applyAlignment="1">
      <alignment horizontal="left" wrapText="1" indent="1"/>
    </xf>
    <xf numFmtId="4" fontId="21" fillId="33" borderId="10" xfId="0" applyNumberFormat="1" applyFont="1" applyFill="1" applyBorder="1" applyAlignment="1">
      <alignment horizontal="right" wrapText="1" indent="1"/>
    </xf>
    <xf numFmtId="0" fontId="22" fillId="33" borderId="10" xfId="0" applyFont="1" applyFill="1" applyBorder="1" applyAlignment="1">
      <alignment horizontal="left" wrapText="1" indent="1"/>
    </xf>
    <xf numFmtId="4" fontId="22" fillId="33" borderId="10" xfId="0" applyNumberFormat="1" applyFont="1" applyFill="1" applyBorder="1" applyAlignment="1">
      <alignment horizontal="right" wrapText="1" indent="1"/>
    </xf>
    <xf numFmtId="0" fontId="21" fillId="33" borderId="11" xfId="0" applyFont="1" applyFill="1" applyBorder="1" applyAlignment="1">
      <alignment horizontal="left" wrapText="1" indent="1"/>
    </xf>
    <xf numFmtId="0" fontId="19" fillId="33" borderId="11" xfId="0" applyFont="1" applyFill="1" applyBorder="1" applyAlignment="1">
      <alignment horizontal="left" indent="1"/>
    </xf>
    <xf numFmtId="0" fontId="22" fillId="33" borderId="11" xfId="0" applyFont="1" applyFill="1" applyBorder="1" applyAlignment="1">
      <alignment horizontal="left" wrapText="1" indent="1"/>
    </xf>
    <xf numFmtId="0" fontId="20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4" fontId="21" fillId="33" borderId="11" xfId="0" applyNumberFormat="1" applyFont="1" applyFill="1" applyBorder="1" applyAlignment="1">
      <alignment horizontal="right" vertical="center" wrapText="1"/>
    </xf>
    <xf numFmtId="43" fontId="19" fillId="33" borderId="11" xfId="1" applyFont="1" applyFill="1" applyBorder="1" applyAlignment="1">
      <alignment horizontal="right" vertical="center"/>
    </xf>
    <xf numFmtId="0" fontId="21" fillId="33" borderId="11" xfId="0" applyFont="1" applyFill="1" applyBorder="1" applyAlignment="1">
      <alignment horizontal="right" vertical="center" wrapText="1"/>
    </xf>
    <xf numFmtId="4" fontId="22" fillId="33" borderId="11" xfId="0" applyNumberFormat="1" applyFont="1" applyFill="1" applyBorder="1" applyAlignment="1">
      <alignment horizontal="right" vertical="center" wrapText="1"/>
    </xf>
    <xf numFmtId="43" fontId="21" fillId="33" borderId="10" xfId="1" applyFont="1" applyFill="1" applyBorder="1" applyAlignment="1">
      <alignment horizontal="right" vertical="center" wrapText="1"/>
    </xf>
    <xf numFmtId="0" fontId="23" fillId="33" borderId="0" xfId="0" applyFont="1" applyFill="1" applyAlignment="1">
      <alignment horizontal="left" indent="1"/>
    </xf>
    <xf numFmtId="0" fontId="18" fillId="0" borderId="11" xfId="0" applyFont="1" applyBorder="1" applyAlignment="1">
      <alignment horizontal="left" indent="1"/>
    </xf>
    <xf numFmtId="43" fontId="18" fillId="0" borderId="11" xfId="1" applyFont="1" applyBorder="1" applyAlignment="1">
      <alignment horizontal="right" vertical="center" indent="1"/>
    </xf>
    <xf numFmtId="43" fontId="21" fillId="33" borderId="11" xfId="1" applyFont="1" applyFill="1" applyBorder="1" applyAlignment="1">
      <alignment horizontal="right" vertical="center" wrapText="1"/>
    </xf>
    <xf numFmtId="43" fontId="22" fillId="33" borderId="11" xfId="1" applyFont="1" applyFill="1" applyBorder="1" applyAlignment="1">
      <alignment horizontal="right" vertical="center" wrapText="1"/>
    </xf>
    <xf numFmtId="43" fontId="23" fillId="33" borderId="11" xfId="1" applyFont="1" applyFill="1" applyBorder="1" applyAlignment="1">
      <alignment horizontal="right" vertical="center"/>
    </xf>
    <xf numFmtId="43" fontId="19" fillId="33" borderId="11" xfId="1" applyFont="1" applyFill="1" applyBorder="1" applyAlignment="1">
      <alignment vertical="center"/>
    </xf>
    <xf numFmtId="0" fontId="18" fillId="34" borderId="11" xfId="0" applyFont="1" applyFill="1" applyBorder="1" applyAlignment="1">
      <alignment horizontal="left" indent="1"/>
    </xf>
    <xf numFmtId="43" fontId="21" fillId="33" borderId="10" xfId="1" applyFont="1" applyFill="1" applyBorder="1" applyAlignment="1">
      <alignment horizontal="right" wrapText="1" indent="1"/>
    </xf>
    <xf numFmtId="43" fontId="22" fillId="33" borderId="10" xfId="1" applyFont="1" applyFill="1" applyBorder="1" applyAlignment="1">
      <alignment horizontal="right" wrapText="1" indent="1"/>
    </xf>
    <xf numFmtId="43" fontId="18" fillId="0" borderId="0" xfId="1" applyFont="1" applyAlignment="1">
      <alignment horizontal="right" indent="1"/>
    </xf>
    <xf numFmtId="43" fontId="18" fillId="0" borderId="11" xfId="1" applyFont="1" applyBorder="1" applyAlignment="1">
      <alignment horizontal="right" indent="1"/>
    </xf>
    <xf numFmtId="0" fontId="19" fillId="35" borderId="0" xfId="0" applyFont="1" applyFill="1" applyAlignment="1">
      <alignment horizontal="left" indent="1"/>
    </xf>
    <xf numFmtId="43" fontId="22" fillId="35" borderId="10" xfId="1" applyFont="1" applyFill="1" applyBorder="1" applyAlignment="1">
      <alignment horizontal="right" vertical="center" wrapText="1"/>
    </xf>
    <xf numFmtId="43" fontId="22" fillId="35" borderId="10" xfId="1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left" wrapText="1" indent="1"/>
    </xf>
    <xf numFmtId="0" fontId="19" fillId="36" borderId="0" xfId="0" applyFont="1" applyFill="1" applyAlignment="1">
      <alignment horizontal="left" indent="1"/>
    </xf>
    <xf numFmtId="43" fontId="22" fillId="36" borderId="10" xfId="1" applyFont="1" applyFill="1" applyBorder="1" applyAlignment="1">
      <alignment horizontal="right" vertical="center" wrapText="1"/>
    </xf>
    <xf numFmtId="43" fontId="22" fillId="36" borderId="10" xfId="1" applyFont="1" applyFill="1" applyBorder="1" applyAlignment="1">
      <alignment horizontal="left" vertical="center" wrapText="1"/>
    </xf>
    <xf numFmtId="0" fontId="22" fillId="36" borderId="10" xfId="0" applyFont="1" applyFill="1" applyBorder="1" applyAlignment="1">
      <alignment horizontal="left" wrapText="1" indent="1"/>
    </xf>
    <xf numFmtId="0" fontId="19" fillId="37" borderId="0" xfId="0" applyFont="1" applyFill="1" applyAlignment="1">
      <alignment horizontal="left" indent="1"/>
    </xf>
    <xf numFmtId="43" fontId="22" fillId="37" borderId="10" xfId="1" applyFont="1" applyFill="1" applyBorder="1" applyAlignment="1">
      <alignment horizontal="left" vertical="center" wrapText="1"/>
    </xf>
    <xf numFmtId="43" fontId="22" fillId="37" borderId="10" xfId="1" applyFont="1" applyFill="1" applyBorder="1" applyAlignment="1">
      <alignment horizontal="right" vertical="center" wrapText="1"/>
    </xf>
    <xf numFmtId="0" fontId="22" fillId="37" borderId="10" xfId="0" applyFont="1" applyFill="1" applyBorder="1" applyAlignment="1">
      <alignment horizontal="left" wrapText="1" indent="1"/>
    </xf>
    <xf numFmtId="43" fontId="21" fillId="33" borderId="10" xfId="1" applyFont="1" applyFill="1" applyBorder="1" applyAlignment="1">
      <alignment horizontal="left" vertical="center" wrapText="1"/>
    </xf>
    <xf numFmtId="0" fontId="19" fillId="38" borderId="0" xfId="0" applyFont="1" applyFill="1" applyAlignment="1">
      <alignment horizontal="left" indent="1"/>
    </xf>
    <xf numFmtId="43" fontId="24" fillId="38" borderId="10" xfId="1" applyFont="1" applyFill="1" applyBorder="1" applyAlignment="1">
      <alignment horizontal="right" vertical="center" wrapText="1"/>
    </xf>
    <xf numFmtId="0" fontId="24" fillId="38" borderId="10" xfId="0" applyFont="1" applyFill="1" applyBorder="1" applyAlignment="1">
      <alignment horizontal="left" wrapText="1" indent="1"/>
    </xf>
    <xf numFmtId="43" fontId="21" fillId="37" borderId="10" xfId="1" applyFont="1" applyFill="1" applyBorder="1" applyAlignment="1">
      <alignment horizontal="right" vertical="center" wrapText="1"/>
    </xf>
    <xf numFmtId="0" fontId="21" fillId="37" borderId="10" xfId="0" applyFont="1" applyFill="1" applyBorder="1" applyAlignment="1">
      <alignment horizontal="left" wrapText="1" indent="1"/>
    </xf>
    <xf numFmtId="0" fontId="19" fillId="34" borderId="0" xfId="0" applyFont="1" applyFill="1" applyAlignment="1">
      <alignment horizontal="left" indent="1"/>
    </xf>
    <xf numFmtId="43" fontId="21" fillId="34" borderId="10" xfId="1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left" wrapText="1" indent="1"/>
    </xf>
    <xf numFmtId="43" fontId="24" fillId="38" borderId="10" xfId="1" applyFont="1" applyFill="1" applyBorder="1" applyAlignment="1">
      <alignment horizontal="left" vertical="center" wrapText="1"/>
    </xf>
    <xf numFmtId="43" fontId="21" fillId="37" borderId="10" xfId="1" applyFont="1" applyFill="1" applyBorder="1" applyAlignment="1">
      <alignment horizontal="left" vertical="center" wrapText="1"/>
    </xf>
    <xf numFmtId="43" fontId="21" fillId="34" borderId="10" xfId="1" applyFont="1" applyFill="1" applyBorder="1" applyAlignment="1">
      <alignment horizontal="left" vertical="center" wrapText="1"/>
    </xf>
    <xf numFmtId="0" fontId="19" fillId="39" borderId="0" xfId="0" applyFont="1" applyFill="1" applyAlignment="1">
      <alignment horizontal="left" indent="1"/>
    </xf>
    <xf numFmtId="43" fontId="21" fillId="39" borderId="10" xfId="1" applyFont="1" applyFill="1" applyBorder="1" applyAlignment="1">
      <alignment horizontal="right" vertical="center" wrapText="1"/>
    </xf>
    <xf numFmtId="0" fontId="21" fillId="39" borderId="10" xfId="0" applyFont="1" applyFill="1" applyBorder="1" applyAlignment="1">
      <alignment horizontal="left" wrapText="1" indent="1"/>
    </xf>
    <xf numFmtId="0" fontId="19" fillId="40" borderId="0" xfId="0" applyFont="1" applyFill="1" applyAlignment="1">
      <alignment horizontal="left" indent="1"/>
    </xf>
    <xf numFmtId="43" fontId="21" fillId="40" borderId="10" xfId="1" applyFont="1" applyFill="1" applyBorder="1" applyAlignment="1">
      <alignment horizontal="right" vertical="center" wrapText="1"/>
    </xf>
    <xf numFmtId="0" fontId="21" fillId="40" borderId="10" xfId="0" applyFont="1" applyFill="1" applyBorder="1" applyAlignment="1">
      <alignment horizontal="left" wrapText="1" indent="1"/>
    </xf>
    <xf numFmtId="43" fontId="18" fillId="0" borderId="11" xfId="1" applyFont="1" applyBorder="1" applyAlignment="1">
      <alignment horizontal="right" vertical="center"/>
    </xf>
    <xf numFmtId="0" fontId="25" fillId="0" borderId="0" xfId="0" applyFont="1"/>
    <xf numFmtId="4" fontId="26" fillId="41" borderId="12" xfId="0" applyNumberFormat="1" applyFont="1" applyFill="1" applyBorder="1" applyAlignment="1">
      <alignment horizontal="right" vertical="center"/>
    </xf>
    <xf numFmtId="0" fontId="27" fillId="41" borderId="11" xfId="0" quotePrefix="1" applyFont="1" applyFill="1" applyBorder="1" applyAlignment="1">
      <alignment horizontal="left" vertical="center"/>
    </xf>
    <xf numFmtId="0" fontId="28" fillId="41" borderId="11" xfId="0" applyFont="1" applyFill="1" applyBorder="1" applyAlignment="1">
      <alignment horizontal="left" vertical="center" wrapText="1"/>
    </xf>
    <xf numFmtId="0" fontId="28" fillId="41" borderId="11" xfId="0" applyFont="1" applyFill="1" applyBorder="1" applyAlignment="1">
      <alignment vertical="center" wrapText="1"/>
    </xf>
    <xf numFmtId="0" fontId="29" fillId="41" borderId="11" xfId="0" applyFont="1" applyFill="1" applyBorder="1" applyAlignment="1">
      <alignment vertical="center" wrapText="1"/>
    </xf>
    <xf numFmtId="0" fontId="29" fillId="41" borderId="11" xfId="0" applyFont="1" applyFill="1" applyBorder="1" applyAlignment="1">
      <alignment horizontal="left" vertical="center"/>
    </xf>
    <xf numFmtId="0" fontId="27" fillId="41" borderId="11" xfId="0" quotePrefix="1" applyFont="1" applyFill="1" applyBorder="1" applyAlignment="1">
      <alignment horizontal="left" vertical="center" wrapText="1"/>
    </xf>
    <xf numFmtId="0" fontId="28" fillId="41" borderId="11" xfId="0" quotePrefix="1" applyFont="1" applyFill="1" applyBorder="1" applyAlignment="1">
      <alignment horizontal="left" vertical="center"/>
    </xf>
    <xf numFmtId="0" fontId="29" fillId="41" borderId="11" xfId="0" applyFont="1" applyFill="1" applyBorder="1" applyAlignment="1">
      <alignment horizontal="left" vertical="center" wrapText="1"/>
    </xf>
    <xf numFmtId="0" fontId="30" fillId="42" borderId="11" xfId="0" applyFont="1" applyFill="1" applyBorder="1" applyAlignment="1">
      <alignment horizontal="center" vertical="center" wrapText="1"/>
    </xf>
    <xf numFmtId="0" fontId="30" fillId="42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43" fontId="31" fillId="33" borderId="11" xfId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30" fillId="0" borderId="0" xfId="0" applyFont="1" applyAlignment="1">
      <alignment horizontal="left" vertical="center" wrapText="1"/>
    </xf>
  </cellXfs>
  <cellStyles count="43">
    <cellStyle name="20% - Isticanje1" xfId="20" builtinId="30" customBuiltin="1"/>
    <cellStyle name="20% - Isticanje2" xfId="24" builtinId="34" customBuiltin="1"/>
    <cellStyle name="20% - Isticanje3" xfId="28" builtinId="38" customBuiltin="1"/>
    <cellStyle name="20% - Isticanje4" xfId="32" builtinId="42" customBuiltin="1"/>
    <cellStyle name="20% - Isticanje5" xfId="36" builtinId="46" customBuiltin="1"/>
    <cellStyle name="20% - Isticanje6" xfId="40" builtinId="50" customBuiltin="1"/>
    <cellStyle name="40% - Isticanje1" xfId="21" builtinId="31" customBuiltin="1"/>
    <cellStyle name="40% - Isticanje2" xfId="25" builtinId="35" customBuiltin="1"/>
    <cellStyle name="40% - Isticanje3" xfId="29" builtinId="39" customBuiltin="1"/>
    <cellStyle name="40% - Isticanje4" xfId="33" builtinId="43" customBuiltin="1"/>
    <cellStyle name="40% - Isticanje5" xfId="37" builtinId="47" customBuiltin="1"/>
    <cellStyle name="40% - Isticanje6" xfId="41" builtinId="51" customBuiltin="1"/>
    <cellStyle name="60% - Isticanje1" xfId="22" builtinId="32" customBuiltin="1"/>
    <cellStyle name="60% - Isticanje2" xfId="26" builtinId="36" customBuiltin="1"/>
    <cellStyle name="60% - Isticanje3" xfId="30" builtinId="40" customBuiltin="1"/>
    <cellStyle name="60% - Isticanje4" xfId="34" builtinId="44" customBuiltin="1"/>
    <cellStyle name="60% - Isticanje5" xfId="38" builtinId="48" customBuiltin="1"/>
    <cellStyle name="60% - Isticanje6" xfId="42" builtinId="52" customBuiltin="1"/>
    <cellStyle name="Bilješka" xfId="16" builtinId="10" customBuiltin="1"/>
    <cellStyle name="Dobro" xfId="7" builtinId="26" customBuiltin="1"/>
    <cellStyle name="Isticanje1" xfId="19" builtinId="29" customBuiltin="1"/>
    <cellStyle name="Isticanje2" xfId="23" builtinId="33" customBuiltin="1"/>
    <cellStyle name="Isticanje3" xfId="27" builtinId="37" customBuiltin="1"/>
    <cellStyle name="Isticanje4" xfId="31" builtinId="41" customBuiltin="1"/>
    <cellStyle name="Isticanje5" xfId="35" builtinId="45" customBuiltin="1"/>
    <cellStyle name="Isticanje6" xfId="39" builtinId="49" customBuiltin="1"/>
    <cellStyle name="Izlaz" xfId="11" builtinId="21" customBuiltin="1"/>
    <cellStyle name="Izračun" xfId="12" builtinId="22" customBuiltin="1"/>
    <cellStyle name="Loše" xfId="8" builtinId="27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eutralno" xfId="9" builtinId="28" customBuiltin="1"/>
    <cellStyle name="Normalno" xfId="0" builtinId="0"/>
    <cellStyle name="Povezana ćelija" xfId="13" builtinId="24" customBuiltin="1"/>
    <cellStyle name="Provjera ćelije" xfId="14" builtinId="23" customBuiltin="1"/>
    <cellStyle name="Tekst objašnjenja" xfId="17" builtinId="53" customBuiltin="1"/>
    <cellStyle name="Tekst upozorenja" xfId="15" builtinId="11" customBuiltin="1"/>
    <cellStyle name="Ukupni zbroj" xfId="18" builtinId="25" customBuiltin="1"/>
    <cellStyle name="Unos" xfId="10" builtinId="20" customBuiltin="1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3"/>
  <sheetViews>
    <sheetView showGridLines="0" workbookViewId="0">
      <selection activeCell="F19" sqref="F19"/>
    </sheetView>
  </sheetViews>
  <sheetFormatPr defaultRowHeight="11.25" x14ac:dyDescent="0.15"/>
  <cols>
    <col min="1" max="1" width="56.7109375" style="1" customWidth="1"/>
    <col min="2" max="5" width="21" style="1" customWidth="1"/>
    <col min="6" max="6" width="15" style="1" bestFit="1" customWidth="1"/>
    <col min="7" max="7" width="11.5703125" style="1" bestFit="1" customWidth="1"/>
    <col min="8" max="16384" width="9.140625" style="1"/>
  </cols>
  <sheetData>
    <row r="2" spans="1:7" x14ac:dyDescent="0.15">
      <c r="A2" s="1" t="s">
        <v>151</v>
      </c>
    </row>
    <row r="3" spans="1:7" x14ac:dyDescent="0.15">
      <c r="A3" s="1" t="s">
        <v>150</v>
      </c>
      <c r="B3" s="1" t="s">
        <v>152</v>
      </c>
    </row>
    <row r="5" spans="1:7" s="2" customFormat="1" ht="38.25" x14ac:dyDescent="0.15">
      <c r="A5" s="11" t="s">
        <v>0</v>
      </c>
      <c r="B5" s="11" t="s">
        <v>81</v>
      </c>
      <c r="C5" s="11" t="s">
        <v>83</v>
      </c>
      <c r="D5" s="11" t="s">
        <v>84</v>
      </c>
      <c r="E5" s="11" t="s">
        <v>82</v>
      </c>
      <c r="F5" s="12" t="s">
        <v>79</v>
      </c>
      <c r="G5" s="12" t="s">
        <v>80</v>
      </c>
    </row>
    <row r="6" spans="1:7" s="2" customFormat="1" ht="12.75" x14ac:dyDescent="0.1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3">
        <v>6</v>
      </c>
      <c r="G6" s="13">
        <v>7</v>
      </c>
    </row>
    <row r="7" spans="1:7" s="3" customFormat="1" ht="12.75" x14ac:dyDescent="0.2">
      <c r="A7" s="8" t="s">
        <v>157</v>
      </c>
      <c r="B7" s="8"/>
      <c r="C7" s="8"/>
      <c r="D7" s="8"/>
      <c r="E7" s="8"/>
      <c r="F7" s="9"/>
      <c r="G7" s="9"/>
    </row>
    <row r="8" spans="1:7" s="3" customFormat="1" ht="12.75" x14ac:dyDescent="0.2">
      <c r="A8" s="8" t="s">
        <v>1</v>
      </c>
      <c r="B8" s="14">
        <v>848897.68</v>
      </c>
      <c r="C8" s="14">
        <v>1875902</v>
      </c>
      <c r="D8" s="14">
        <v>1947680.9</v>
      </c>
      <c r="E8" s="14">
        <v>944812.53</v>
      </c>
      <c r="F8" s="15">
        <f>IFERROR(E8/B8*100,0)</f>
        <v>111.29875275427776</v>
      </c>
      <c r="G8" s="15">
        <f>IFERROR(E8/D8*100,0)</f>
        <v>48.509616231283061</v>
      </c>
    </row>
    <row r="9" spans="1:7" s="3" customFormat="1" ht="12.75" x14ac:dyDescent="0.2">
      <c r="A9" s="8" t="s">
        <v>2</v>
      </c>
      <c r="B9" s="16">
        <v>103.54</v>
      </c>
      <c r="C9" s="16">
        <v>398</v>
      </c>
      <c r="D9" s="16">
        <v>398</v>
      </c>
      <c r="E9" s="16">
        <v>103.54</v>
      </c>
      <c r="F9" s="15">
        <f>IFERROR(E9/B9*100,0)</f>
        <v>100</v>
      </c>
      <c r="G9" s="15">
        <f>IFERROR(E9/D9*100,0)</f>
        <v>26.015075376884422</v>
      </c>
    </row>
    <row r="10" spans="1:7" s="3" customFormat="1" ht="12.75" x14ac:dyDescent="0.2">
      <c r="A10" s="10" t="s">
        <v>3</v>
      </c>
      <c r="B10" s="17">
        <v>849001.22</v>
      </c>
      <c r="C10" s="17">
        <v>1876300</v>
      </c>
      <c r="D10" s="17">
        <v>1948078.9</v>
      </c>
      <c r="E10" s="17">
        <v>944916.07</v>
      </c>
      <c r="F10" s="15">
        <f t="shared" ref="F10:F13" si="0">IFERROR(E10/B10*100,0)</f>
        <v>111.29737481413748</v>
      </c>
      <c r="G10" s="15">
        <f t="shared" ref="G10:G13" si="1">IFERROR(E10/D10*100,0)</f>
        <v>48.505020510206229</v>
      </c>
    </row>
    <row r="11" spans="1:7" s="3" customFormat="1" ht="12.75" x14ac:dyDescent="0.2">
      <c r="A11" s="8" t="s">
        <v>4</v>
      </c>
      <c r="B11" s="14">
        <v>852029.31</v>
      </c>
      <c r="C11" s="14">
        <v>1801975</v>
      </c>
      <c r="D11" s="14">
        <v>1893210.48</v>
      </c>
      <c r="E11" s="14">
        <v>969960.03</v>
      </c>
      <c r="F11" s="15">
        <f t="shared" si="0"/>
        <v>113.84115764749923</v>
      </c>
      <c r="G11" s="15">
        <f t="shared" si="1"/>
        <v>51.233607686346637</v>
      </c>
    </row>
    <row r="12" spans="1:7" s="3" customFormat="1" ht="12.75" x14ac:dyDescent="0.2">
      <c r="A12" s="8" t="s">
        <v>5</v>
      </c>
      <c r="B12" s="16"/>
      <c r="C12" s="14">
        <v>74325</v>
      </c>
      <c r="D12" s="14">
        <v>72263.520000000004</v>
      </c>
      <c r="E12" s="14">
        <v>1185.73</v>
      </c>
      <c r="F12" s="15">
        <f t="shared" si="0"/>
        <v>0</v>
      </c>
      <c r="G12" s="15">
        <f t="shared" si="1"/>
        <v>1.6408417414485204</v>
      </c>
    </row>
    <row r="13" spans="1:7" s="3" customFormat="1" ht="12.75" x14ac:dyDescent="0.2">
      <c r="A13" s="10" t="s">
        <v>6</v>
      </c>
      <c r="B13" s="17">
        <v>852029.31</v>
      </c>
      <c r="C13" s="17">
        <v>1876300</v>
      </c>
      <c r="D13" s="17">
        <v>1965474</v>
      </c>
      <c r="E13" s="17">
        <v>971145.76</v>
      </c>
      <c r="F13" s="15">
        <f t="shared" si="0"/>
        <v>113.98032304780688</v>
      </c>
      <c r="G13" s="15">
        <f t="shared" si="1"/>
        <v>49.410257271274006</v>
      </c>
    </row>
    <row r="16" spans="1:7" x14ac:dyDescent="0.15">
      <c r="A16" s="20" t="s">
        <v>88</v>
      </c>
      <c r="B16" s="20"/>
      <c r="C16" s="20"/>
      <c r="D16" s="20"/>
      <c r="E16" s="20"/>
      <c r="F16" s="15">
        <f t="shared" ref="F16:F19" si="2">IFERROR(E16/B16*100,0)</f>
        <v>0</v>
      </c>
      <c r="G16" s="15">
        <f t="shared" ref="G16:G19" si="3">IFERROR(E16/D16*100,0)</f>
        <v>0</v>
      </c>
    </row>
    <row r="17" spans="1:7" x14ac:dyDescent="0.15">
      <c r="A17" s="20">
        <v>9</v>
      </c>
      <c r="B17" s="21">
        <f t="shared" ref="B17:C18" si="4">B18</f>
        <v>0</v>
      </c>
      <c r="C17" s="21">
        <f t="shared" si="4"/>
        <v>0</v>
      </c>
      <c r="D17" s="21">
        <f>D18</f>
        <v>17395.099999999999</v>
      </c>
      <c r="E17" s="21">
        <f>E18</f>
        <v>-26229.69</v>
      </c>
      <c r="F17" s="15">
        <f t="shared" si="2"/>
        <v>0</v>
      </c>
      <c r="G17" s="15">
        <f t="shared" si="3"/>
        <v>-150.78780806089071</v>
      </c>
    </row>
    <row r="18" spans="1:7" x14ac:dyDescent="0.15">
      <c r="A18" s="20">
        <v>92</v>
      </c>
      <c r="B18" s="21">
        <f t="shared" si="4"/>
        <v>0</v>
      </c>
      <c r="C18" s="21">
        <f t="shared" si="4"/>
        <v>0</v>
      </c>
      <c r="D18" s="21">
        <f>D19</f>
        <v>17395.099999999999</v>
      </c>
      <c r="E18" s="21">
        <f>E19</f>
        <v>-26229.69</v>
      </c>
      <c r="F18" s="15">
        <f t="shared" si="2"/>
        <v>0</v>
      </c>
      <c r="G18" s="15">
        <f t="shared" si="3"/>
        <v>-150.78780806089071</v>
      </c>
    </row>
    <row r="19" spans="1:7" x14ac:dyDescent="0.15">
      <c r="A19" s="20">
        <v>922</v>
      </c>
      <c r="B19" s="21"/>
      <c r="C19" s="21"/>
      <c r="D19" s="21">
        <v>17395.099999999999</v>
      </c>
      <c r="E19" s="21">
        <v>-26229.69</v>
      </c>
      <c r="F19" s="15">
        <f t="shared" si="2"/>
        <v>0</v>
      </c>
      <c r="G19" s="15">
        <f t="shared" si="3"/>
        <v>-150.78780806089071</v>
      </c>
    </row>
    <row r="21" spans="1:7" x14ac:dyDescent="0.15">
      <c r="A21" s="20" t="s">
        <v>85</v>
      </c>
      <c r="B21" s="20"/>
      <c r="C21" s="20"/>
      <c r="D21" s="20"/>
      <c r="E21" s="20"/>
      <c r="F21" s="20"/>
      <c r="G21" s="20"/>
    </row>
    <row r="22" spans="1:7" x14ac:dyDescent="0.15">
      <c r="A22" s="20" t="s">
        <v>86</v>
      </c>
      <c r="B22" s="61">
        <f>B10+B17</f>
        <v>849001.22</v>
      </c>
      <c r="C22" s="61">
        <f t="shared" ref="C22:E22" si="5">C10+C17</f>
        <v>1876300</v>
      </c>
      <c r="D22" s="61">
        <f t="shared" si="5"/>
        <v>1965474</v>
      </c>
      <c r="E22" s="61">
        <f t="shared" si="5"/>
        <v>918686.38</v>
      </c>
      <c r="F22" s="15">
        <f t="shared" ref="F22:F23" si="6">IFERROR(E22/B22*100,0)</f>
        <v>108.20789868829634</v>
      </c>
      <c r="G22" s="15">
        <f t="shared" ref="G22:G23" si="7">IFERROR(E22/D22*100,0)</f>
        <v>46.741212552290186</v>
      </c>
    </row>
    <row r="23" spans="1:7" x14ac:dyDescent="0.15">
      <c r="A23" s="20" t="s">
        <v>87</v>
      </c>
      <c r="B23" s="61">
        <f>B13</f>
        <v>852029.31</v>
      </c>
      <c r="C23" s="61">
        <f t="shared" ref="C23:E23" si="8">C13</f>
        <v>1876300</v>
      </c>
      <c r="D23" s="61">
        <f t="shared" si="8"/>
        <v>1965474</v>
      </c>
      <c r="E23" s="61">
        <f t="shared" si="8"/>
        <v>971145.76</v>
      </c>
      <c r="F23" s="15">
        <f t="shared" si="6"/>
        <v>113.98032304780688</v>
      </c>
      <c r="G23" s="15">
        <f t="shared" si="7"/>
        <v>49.410257271274006</v>
      </c>
    </row>
  </sheetData>
  <pageMargins left="0.25" right="0.25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2"/>
  <sheetViews>
    <sheetView showGridLines="0" topLeftCell="A52" workbookViewId="0">
      <selection activeCell="C58" sqref="C58"/>
    </sheetView>
  </sheetViews>
  <sheetFormatPr defaultRowHeight="11.25" x14ac:dyDescent="0.15"/>
  <cols>
    <col min="1" max="1" width="56.7109375" style="1" customWidth="1"/>
    <col min="2" max="2" width="20.42578125" style="1" customWidth="1"/>
    <col min="3" max="5" width="18.42578125" style="1" customWidth="1"/>
    <col min="6" max="6" width="13.28515625" style="1" bestFit="1" customWidth="1"/>
    <col min="7" max="7" width="11.85546875" style="1" bestFit="1" customWidth="1"/>
    <col min="8" max="16384" width="9.140625" style="1"/>
  </cols>
  <sheetData>
    <row r="1" spans="1:7" x14ac:dyDescent="0.15">
      <c r="A1" s="1" t="s">
        <v>154</v>
      </c>
    </row>
    <row r="2" spans="1:7" x14ac:dyDescent="0.15">
      <c r="B2" s="1" t="s">
        <v>156</v>
      </c>
    </row>
    <row r="3" spans="1:7" x14ac:dyDescent="0.15">
      <c r="B3" s="1" t="s">
        <v>155</v>
      </c>
    </row>
    <row r="4" spans="1:7" s="2" customFormat="1" ht="38.25" x14ac:dyDescent="0.15">
      <c r="A4" s="11" t="s">
        <v>0</v>
      </c>
      <c r="B4" s="11" t="s">
        <v>81</v>
      </c>
      <c r="C4" s="11" t="s">
        <v>83</v>
      </c>
      <c r="D4" s="11" t="s">
        <v>84</v>
      </c>
      <c r="E4" s="11" t="s">
        <v>82</v>
      </c>
      <c r="F4" s="12" t="s">
        <v>79</v>
      </c>
      <c r="G4" s="12" t="s">
        <v>80</v>
      </c>
    </row>
    <row r="5" spans="1:7" s="2" customFormat="1" ht="12.75" x14ac:dyDescent="0.1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3">
        <v>6</v>
      </c>
      <c r="G5" s="13">
        <v>7</v>
      </c>
    </row>
    <row r="6" spans="1:7" s="3" customFormat="1" ht="12.75" x14ac:dyDescent="0.2">
      <c r="A6" s="8" t="s">
        <v>153</v>
      </c>
      <c r="B6" s="22"/>
      <c r="C6" s="22"/>
      <c r="D6" s="22"/>
      <c r="E6" s="22"/>
      <c r="F6" s="15"/>
      <c r="G6" s="15"/>
    </row>
    <row r="7" spans="1:7" s="3" customFormat="1" ht="12.75" x14ac:dyDescent="0.2">
      <c r="A7" s="8" t="s">
        <v>1</v>
      </c>
      <c r="B7" s="22">
        <v>848897.68</v>
      </c>
      <c r="C7" s="22">
        <v>1875902</v>
      </c>
      <c r="D7" s="22">
        <v>1947680.9</v>
      </c>
      <c r="E7" s="22">
        <v>944812.53</v>
      </c>
      <c r="F7" s="15">
        <f>IFERROR(E7/B7*100,0)</f>
        <v>111.29875275427776</v>
      </c>
      <c r="G7" s="15">
        <f>IFERROR(E7/D7*100,0)</f>
        <v>48.509616231283061</v>
      </c>
    </row>
    <row r="8" spans="1:7" s="3" customFormat="1" ht="12.75" x14ac:dyDescent="0.2">
      <c r="A8" s="8" t="s">
        <v>78</v>
      </c>
      <c r="B8" s="22">
        <v>694553.22</v>
      </c>
      <c r="C8" s="22">
        <v>1549007</v>
      </c>
      <c r="D8" s="22">
        <v>1658717.75</v>
      </c>
      <c r="E8" s="22">
        <v>804163.94</v>
      </c>
      <c r="F8" s="15">
        <f t="shared" ref="F8:F71" si="0">IFERROR(E8/B8*100,0)</f>
        <v>115.78147172077036</v>
      </c>
      <c r="G8" s="15">
        <f t="shared" ref="G8:G71" si="1">IFERROR(E8/D8*100,0)</f>
        <v>48.481059541323404</v>
      </c>
    </row>
    <row r="9" spans="1:7" s="3" customFormat="1" ht="12.75" x14ac:dyDescent="0.2">
      <c r="A9" s="8" t="s">
        <v>77</v>
      </c>
      <c r="B9" s="22"/>
      <c r="C9" s="22">
        <v>13007</v>
      </c>
      <c r="D9" s="22">
        <v>8909.61</v>
      </c>
      <c r="E9" s="22"/>
      <c r="F9" s="15">
        <f t="shared" si="0"/>
        <v>0</v>
      </c>
      <c r="G9" s="15">
        <f t="shared" si="1"/>
        <v>0</v>
      </c>
    </row>
    <row r="10" spans="1:7" s="3" customFormat="1" ht="25.5" x14ac:dyDescent="0.2">
      <c r="A10" s="8" t="s">
        <v>76</v>
      </c>
      <c r="B10" s="22">
        <v>694553.22</v>
      </c>
      <c r="C10" s="22">
        <v>1536000</v>
      </c>
      <c r="D10" s="22">
        <v>1649808.14</v>
      </c>
      <c r="E10" s="22">
        <v>804163.94</v>
      </c>
      <c r="F10" s="15">
        <f t="shared" si="0"/>
        <v>115.78147172077036</v>
      </c>
      <c r="G10" s="15">
        <f t="shared" si="1"/>
        <v>48.742876247416262</v>
      </c>
    </row>
    <row r="11" spans="1:7" s="3" customFormat="1" ht="25.5" x14ac:dyDescent="0.2">
      <c r="A11" s="8" t="s">
        <v>75</v>
      </c>
      <c r="B11" s="22">
        <v>694553.22</v>
      </c>
      <c r="C11" s="22"/>
      <c r="D11" s="22"/>
      <c r="E11" s="22">
        <v>804163.94</v>
      </c>
      <c r="F11" s="15">
        <f t="shared" si="0"/>
        <v>115.78147172077036</v>
      </c>
      <c r="G11" s="15">
        <f t="shared" si="1"/>
        <v>0</v>
      </c>
    </row>
    <row r="12" spans="1:7" s="3" customFormat="1" ht="25.5" x14ac:dyDescent="0.2">
      <c r="A12" s="8" t="s">
        <v>74</v>
      </c>
      <c r="B12" s="22">
        <v>38674.42</v>
      </c>
      <c r="C12" s="22">
        <v>86198</v>
      </c>
      <c r="D12" s="22">
        <v>54485.15</v>
      </c>
      <c r="E12" s="22">
        <v>23945.93</v>
      </c>
      <c r="F12" s="15">
        <f t="shared" si="0"/>
        <v>61.916713941669975</v>
      </c>
      <c r="G12" s="15">
        <f t="shared" si="1"/>
        <v>43.949461458764446</v>
      </c>
    </row>
    <row r="13" spans="1:7" s="3" customFormat="1" ht="12.75" x14ac:dyDescent="0.2">
      <c r="A13" s="8" t="s">
        <v>73</v>
      </c>
      <c r="B13" s="22">
        <v>38674.42</v>
      </c>
      <c r="C13" s="22">
        <v>86198</v>
      </c>
      <c r="D13" s="22">
        <v>54485.15</v>
      </c>
      <c r="E13" s="22">
        <v>23945.93</v>
      </c>
      <c r="F13" s="15">
        <f t="shared" si="0"/>
        <v>61.916713941669975</v>
      </c>
      <c r="G13" s="15">
        <f t="shared" si="1"/>
        <v>43.949461458764446</v>
      </c>
    </row>
    <row r="14" spans="1:7" s="3" customFormat="1" ht="12.75" x14ac:dyDescent="0.2">
      <c r="A14" s="8" t="s">
        <v>72</v>
      </c>
      <c r="B14" s="22">
        <v>38674.42</v>
      </c>
      <c r="C14" s="22"/>
      <c r="D14" s="22"/>
      <c r="E14" s="22">
        <v>23945.93</v>
      </c>
      <c r="F14" s="15">
        <f t="shared" si="0"/>
        <v>61.916713941669975</v>
      </c>
      <c r="G14" s="15">
        <f t="shared" si="1"/>
        <v>0</v>
      </c>
    </row>
    <row r="15" spans="1:7" s="3" customFormat="1" ht="25.5" x14ac:dyDescent="0.2">
      <c r="A15" s="8" t="s">
        <v>71</v>
      </c>
      <c r="B15" s="22">
        <v>966.21</v>
      </c>
      <c r="C15" s="22">
        <v>8361</v>
      </c>
      <c r="D15" s="22">
        <v>8361</v>
      </c>
      <c r="E15" s="22">
        <v>541.5</v>
      </c>
      <c r="F15" s="15">
        <f t="shared" si="0"/>
        <v>56.043717204334463</v>
      </c>
      <c r="G15" s="15">
        <f t="shared" si="1"/>
        <v>6.4764980265518481</v>
      </c>
    </row>
    <row r="16" spans="1:7" s="3" customFormat="1" ht="12.75" x14ac:dyDescent="0.2">
      <c r="A16" s="8" t="s">
        <v>70</v>
      </c>
      <c r="B16" s="22">
        <v>541.5</v>
      </c>
      <c r="C16" s="22">
        <v>1725</v>
      </c>
      <c r="D16" s="22">
        <v>1725</v>
      </c>
      <c r="E16" s="22">
        <v>541.5</v>
      </c>
      <c r="F16" s="15">
        <f t="shared" si="0"/>
        <v>100</v>
      </c>
      <c r="G16" s="15">
        <f t="shared" si="1"/>
        <v>31.391304347826086</v>
      </c>
    </row>
    <row r="17" spans="1:7" s="3" customFormat="1" ht="12.75" x14ac:dyDescent="0.2">
      <c r="A17" s="8" t="s">
        <v>69</v>
      </c>
      <c r="B17" s="22">
        <v>541.5</v>
      </c>
      <c r="C17" s="22"/>
      <c r="D17" s="22"/>
      <c r="E17" s="22">
        <v>541.5</v>
      </c>
      <c r="F17" s="15">
        <f t="shared" si="0"/>
        <v>100</v>
      </c>
      <c r="G17" s="15">
        <f t="shared" si="1"/>
        <v>0</v>
      </c>
    </row>
    <row r="18" spans="1:7" s="3" customFormat="1" ht="25.5" x14ac:dyDescent="0.2">
      <c r="A18" s="8" t="s">
        <v>68</v>
      </c>
      <c r="B18" s="22">
        <v>424.71</v>
      </c>
      <c r="C18" s="22">
        <v>6636</v>
      </c>
      <c r="D18" s="22">
        <v>6636</v>
      </c>
      <c r="E18" s="22"/>
      <c r="F18" s="15">
        <f t="shared" si="0"/>
        <v>0</v>
      </c>
      <c r="G18" s="15">
        <f t="shared" si="1"/>
        <v>0</v>
      </c>
    </row>
    <row r="19" spans="1:7" s="3" customFormat="1" ht="12.75" x14ac:dyDescent="0.2">
      <c r="A19" s="8" t="s">
        <v>67</v>
      </c>
      <c r="B19" s="22">
        <v>225.63</v>
      </c>
      <c r="C19" s="22"/>
      <c r="D19" s="22"/>
      <c r="E19" s="22"/>
      <c r="F19" s="15">
        <f t="shared" si="0"/>
        <v>0</v>
      </c>
      <c r="G19" s="15">
        <f t="shared" si="1"/>
        <v>0</v>
      </c>
    </row>
    <row r="20" spans="1:7" s="3" customFormat="1" ht="12.75" x14ac:dyDescent="0.2">
      <c r="A20" s="8" t="s">
        <v>66</v>
      </c>
      <c r="B20" s="22">
        <v>199.08</v>
      </c>
      <c r="C20" s="22"/>
      <c r="D20" s="22"/>
      <c r="E20" s="22"/>
      <c r="F20" s="15">
        <f t="shared" si="0"/>
        <v>0</v>
      </c>
      <c r="G20" s="15">
        <f t="shared" si="1"/>
        <v>0</v>
      </c>
    </row>
    <row r="21" spans="1:7" s="3" customFormat="1" ht="25.5" x14ac:dyDescent="0.2">
      <c r="A21" s="8" t="s">
        <v>65</v>
      </c>
      <c r="B21" s="22">
        <v>114703.83</v>
      </c>
      <c r="C21" s="22">
        <v>232336</v>
      </c>
      <c r="D21" s="22">
        <v>226117</v>
      </c>
      <c r="E21" s="22">
        <v>116161.16</v>
      </c>
      <c r="F21" s="15">
        <f t="shared" si="0"/>
        <v>101.27051555296802</v>
      </c>
      <c r="G21" s="15">
        <f t="shared" si="1"/>
        <v>51.37214804724988</v>
      </c>
    </row>
    <row r="22" spans="1:7" s="3" customFormat="1" ht="25.5" x14ac:dyDescent="0.2">
      <c r="A22" s="8" t="s">
        <v>64</v>
      </c>
      <c r="B22" s="22">
        <v>114703.83</v>
      </c>
      <c r="C22" s="22">
        <v>232336</v>
      </c>
      <c r="D22" s="22">
        <v>226117</v>
      </c>
      <c r="E22" s="22">
        <v>116161.16</v>
      </c>
      <c r="F22" s="15">
        <f t="shared" si="0"/>
        <v>101.27051555296802</v>
      </c>
      <c r="G22" s="15">
        <f t="shared" si="1"/>
        <v>51.37214804724988</v>
      </c>
    </row>
    <row r="23" spans="1:7" s="3" customFormat="1" ht="25.5" x14ac:dyDescent="0.2">
      <c r="A23" s="8" t="s">
        <v>63</v>
      </c>
      <c r="B23" s="22">
        <v>114703.83</v>
      </c>
      <c r="C23" s="22"/>
      <c r="D23" s="22"/>
      <c r="E23" s="22">
        <v>116161.16</v>
      </c>
      <c r="F23" s="15">
        <f t="shared" si="0"/>
        <v>101.27051555296802</v>
      </c>
      <c r="G23" s="15">
        <f t="shared" si="1"/>
        <v>0</v>
      </c>
    </row>
    <row r="24" spans="1:7" s="3" customFormat="1" ht="12.75" x14ac:dyDescent="0.2">
      <c r="A24" s="8" t="s">
        <v>2</v>
      </c>
      <c r="B24" s="22">
        <v>103.54</v>
      </c>
      <c r="C24" s="22">
        <v>398</v>
      </c>
      <c r="D24" s="22">
        <v>398</v>
      </c>
      <c r="E24" s="22">
        <v>103.54</v>
      </c>
      <c r="F24" s="15">
        <f t="shared" si="0"/>
        <v>100</v>
      </c>
      <c r="G24" s="15">
        <f t="shared" si="1"/>
        <v>26.015075376884422</v>
      </c>
    </row>
    <row r="25" spans="1:7" s="3" customFormat="1" ht="12.75" x14ac:dyDescent="0.2">
      <c r="A25" s="8" t="s">
        <v>62</v>
      </c>
      <c r="B25" s="22">
        <v>103.54</v>
      </c>
      <c r="C25" s="22">
        <v>398</v>
      </c>
      <c r="D25" s="22">
        <v>398</v>
      </c>
      <c r="E25" s="22">
        <v>103.54</v>
      </c>
      <c r="F25" s="15">
        <f t="shared" si="0"/>
        <v>100</v>
      </c>
      <c r="G25" s="15">
        <f t="shared" si="1"/>
        <v>26.015075376884422</v>
      </c>
    </row>
    <row r="26" spans="1:7" s="3" customFormat="1" ht="12.75" x14ac:dyDescent="0.2">
      <c r="A26" s="8" t="s">
        <v>61</v>
      </c>
      <c r="B26" s="22">
        <v>103.54</v>
      </c>
      <c r="C26" s="22">
        <v>398</v>
      </c>
      <c r="D26" s="22">
        <v>398</v>
      </c>
      <c r="E26" s="22">
        <v>103.54</v>
      </c>
      <c r="F26" s="15">
        <f t="shared" si="0"/>
        <v>100</v>
      </c>
      <c r="G26" s="15">
        <f t="shared" si="1"/>
        <v>26.015075376884422</v>
      </c>
    </row>
    <row r="27" spans="1:7" s="3" customFormat="1" ht="12.75" x14ac:dyDescent="0.2">
      <c r="A27" s="8" t="s">
        <v>60</v>
      </c>
      <c r="B27" s="22">
        <v>103.54</v>
      </c>
      <c r="C27" s="22"/>
      <c r="D27" s="22"/>
      <c r="E27" s="22">
        <v>103.54</v>
      </c>
      <c r="F27" s="15">
        <f t="shared" si="0"/>
        <v>100</v>
      </c>
      <c r="G27" s="15">
        <f t="shared" si="1"/>
        <v>0</v>
      </c>
    </row>
    <row r="28" spans="1:7" s="19" customFormat="1" ht="12.75" x14ac:dyDescent="0.2">
      <c r="A28" s="10" t="s">
        <v>3</v>
      </c>
      <c r="B28" s="23">
        <v>849001.22</v>
      </c>
      <c r="C28" s="23">
        <v>1876300</v>
      </c>
      <c r="D28" s="23">
        <v>1948078.9</v>
      </c>
      <c r="E28" s="23">
        <v>944916.07</v>
      </c>
      <c r="F28" s="24">
        <f t="shared" si="0"/>
        <v>111.29737481413748</v>
      </c>
      <c r="G28" s="24">
        <f t="shared" si="1"/>
        <v>48.505020510206229</v>
      </c>
    </row>
    <row r="29" spans="1:7" s="3" customFormat="1" ht="12.75" x14ac:dyDescent="0.2">
      <c r="A29" s="8" t="s">
        <v>4</v>
      </c>
      <c r="B29" s="22">
        <v>852029.31</v>
      </c>
      <c r="C29" s="22">
        <v>1801975</v>
      </c>
      <c r="D29" s="22">
        <v>1893210.48</v>
      </c>
      <c r="E29" s="22">
        <v>969960.03</v>
      </c>
      <c r="F29" s="15">
        <f t="shared" si="0"/>
        <v>113.84115764749923</v>
      </c>
      <c r="G29" s="15">
        <f t="shared" si="1"/>
        <v>51.233607686346637</v>
      </c>
    </row>
    <row r="30" spans="1:7" s="3" customFormat="1" ht="12.75" x14ac:dyDescent="0.2">
      <c r="A30" s="8" t="s">
        <v>59</v>
      </c>
      <c r="B30" s="22">
        <v>683700.15</v>
      </c>
      <c r="C30" s="22">
        <v>1401085</v>
      </c>
      <c r="D30" s="22">
        <v>1415425.54</v>
      </c>
      <c r="E30" s="22">
        <v>752611.42</v>
      </c>
      <c r="F30" s="15">
        <f t="shared" si="0"/>
        <v>110.07916555232582</v>
      </c>
      <c r="G30" s="15">
        <f t="shared" si="1"/>
        <v>53.172095509877551</v>
      </c>
    </row>
    <row r="31" spans="1:7" s="3" customFormat="1" ht="12.75" x14ac:dyDescent="0.2">
      <c r="A31" s="8" t="s">
        <v>58</v>
      </c>
      <c r="B31" s="22">
        <v>573107.43000000005</v>
      </c>
      <c r="C31" s="22">
        <v>1150388</v>
      </c>
      <c r="D31" s="22">
        <v>1161990.54</v>
      </c>
      <c r="E31" s="22">
        <v>623384.31000000006</v>
      </c>
      <c r="F31" s="15">
        <f t="shared" si="0"/>
        <v>108.77267984468462</v>
      </c>
      <c r="G31" s="15">
        <f t="shared" si="1"/>
        <v>53.647967736467116</v>
      </c>
    </row>
    <row r="32" spans="1:7" s="3" customFormat="1" ht="12.75" x14ac:dyDescent="0.2">
      <c r="A32" s="8" t="s">
        <v>57</v>
      </c>
      <c r="B32" s="22">
        <v>573107.43000000005</v>
      </c>
      <c r="C32" s="22"/>
      <c r="D32" s="22"/>
      <c r="E32" s="22">
        <v>623384.31000000006</v>
      </c>
      <c r="F32" s="15">
        <f t="shared" si="0"/>
        <v>108.77267984468462</v>
      </c>
      <c r="G32" s="15">
        <f t="shared" si="1"/>
        <v>0</v>
      </c>
    </row>
    <row r="33" spans="1:7" s="3" customFormat="1" ht="12.75" x14ac:dyDescent="0.2">
      <c r="A33" s="8" t="s">
        <v>56</v>
      </c>
      <c r="B33" s="22">
        <v>18688.669999999998</v>
      </c>
      <c r="C33" s="22">
        <v>63508</v>
      </c>
      <c r="D33" s="22">
        <v>64342</v>
      </c>
      <c r="E33" s="22">
        <v>26188.95</v>
      </c>
      <c r="F33" s="15">
        <f t="shared" si="0"/>
        <v>140.13276493190796</v>
      </c>
      <c r="G33" s="15">
        <f t="shared" si="1"/>
        <v>40.702729166019083</v>
      </c>
    </row>
    <row r="34" spans="1:7" s="3" customFormat="1" ht="12.75" x14ac:dyDescent="0.2">
      <c r="A34" s="8" t="s">
        <v>55</v>
      </c>
      <c r="B34" s="22">
        <v>18688.669999999998</v>
      </c>
      <c r="C34" s="22"/>
      <c r="D34" s="22"/>
      <c r="E34" s="22">
        <v>26188.95</v>
      </c>
      <c r="F34" s="15">
        <f t="shared" si="0"/>
        <v>140.13276493190796</v>
      </c>
      <c r="G34" s="15">
        <f t="shared" si="1"/>
        <v>0</v>
      </c>
    </row>
    <row r="35" spans="1:7" s="3" customFormat="1" ht="12.75" x14ac:dyDescent="0.2">
      <c r="A35" s="8" t="s">
        <v>54</v>
      </c>
      <c r="B35" s="22">
        <v>91904.05</v>
      </c>
      <c r="C35" s="22">
        <v>187189</v>
      </c>
      <c r="D35" s="22">
        <v>189093</v>
      </c>
      <c r="E35" s="22">
        <v>103038.16</v>
      </c>
      <c r="F35" s="15">
        <f t="shared" si="0"/>
        <v>112.11492855864348</v>
      </c>
      <c r="G35" s="15">
        <f t="shared" si="1"/>
        <v>54.490732073635726</v>
      </c>
    </row>
    <row r="36" spans="1:7" s="3" customFormat="1" ht="12.75" x14ac:dyDescent="0.2">
      <c r="A36" s="8" t="s">
        <v>53</v>
      </c>
      <c r="B36" s="22">
        <v>91904.05</v>
      </c>
      <c r="C36" s="22"/>
      <c r="D36" s="22"/>
      <c r="E36" s="22">
        <v>103011.18</v>
      </c>
      <c r="F36" s="15">
        <f t="shared" si="0"/>
        <v>112.08557185455916</v>
      </c>
      <c r="G36" s="15">
        <f t="shared" si="1"/>
        <v>0</v>
      </c>
    </row>
    <row r="37" spans="1:7" s="3" customFormat="1" ht="12.75" x14ac:dyDescent="0.2">
      <c r="A37" s="8" t="s">
        <v>52</v>
      </c>
      <c r="B37" s="22"/>
      <c r="C37" s="22"/>
      <c r="D37" s="22"/>
      <c r="E37" s="22">
        <v>26.98</v>
      </c>
      <c r="F37" s="15">
        <f t="shared" si="0"/>
        <v>0</v>
      </c>
      <c r="G37" s="15">
        <f t="shared" si="1"/>
        <v>0</v>
      </c>
    </row>
    <row r="38" spans="1:7" s="3" customFormat="1" ht="12.75" x14ac:dyDescent="0.2">
      <c r="A38" s="8" t="s">
        <v>51</v>
      </c>
      <c r="B38" s="22">
        <v>167833.86</v>
      </c>
      <c r="C38" s="22">
        <v>369201</v>
      </c>
      <c r="D38" s="22">
        <v>444034.46</v>
      </c>
      <c r="E38" s="22">
        <v>215983.8</v>
      </c>
      <c r="F38" s="15">
        <f t="shared" si="0"/>
        <v>128.68904999265345</v>
      </c>
      <c r="G38" s="15">
        <f t="shared" si="1"/>
        <v>48.641224827460462</v>
      </c>
    </row>
    <row r="39" spans="1:7" s="3" customFormat="1" ht="12.75" x14ac:dyDescent="0.2">
      <c r="A39" s="8" t="s">
        <v>50</v>
      </c>
      <c r="B39" s="22">
        <v>19082.830000000002</v>
      </c>
      <c r="C39" s="22">
        <v>36590</v>
      </c>
      <c r="D39" s="22">
        <v>36751</v>
      </c>
      <c r="E39" s="22">
        <v>21667.65</v>
      </c>
      <c r="F39" s="15">
        <f t="shared" si="0"/>
        <v>113.54526556071609</v>
      </c>
      <c r="G39" s="15">
        <f t="shared" si="1"/>
        <v>58.957987537754079</v>
      </c>
    </row>
    <row r="40" spans="1:7" s="3" customFormat="1" ht="12.75" x14ac:dyDescent="0.2">
      <c r="A40" s="8" t="s">
        <v>49</v>
      </c>
      <c r="B40" s="22">
        <v>3744.46</v>
      </c>
      <c r="C40" s="22"/>
      <c r="D40" s="22"/>
      <c r="E40" s="22">
        <v>3692.36</v>
      </c>
      <c r="F40" s="15">
        <f t="shared" si="0"/>
        <v>98.608611121496821</v>
      </c>
      <c r="G40" s="15">
        <f t="shared" si="1"/>
        <v>0</v>
      </c>
    </row>
    <row r="41" spans="1:7" s="3" customFormat="1" ht="12.75" x14ac:dyDescent="0.2">
      <c r="A41" s="8" t="s">
        <v>48</v>
      </c>
      <c r="B41" s="22">
        <v>14303.64</v>
      </c>
      <c r="C41" s="22"/>
      <c r="D41" s="22"/>
      <c r="E41" s="22">
        <v>15610.7</v>
      </c>
      <c r="F41" s="15">
        <f t="shared" si="0"/>
        <v>109.13795369570265</v>
      </c>
      <c r="G41" s="15">
        <f t="shared" si="1"/>
        <v>0</v>
      </c>
    </row>
    <row r="42" spans="1:7" s="3" customFormat="1" ht="12.75" x14ac:dyDescent="0.2">
      <c r="A42" s="8" t="s">
        <v>47</v>
      </c>
      <c r="B42" s="22">
        <v>288.01</v>
      </c>
      <c r="C42" s="22"/>
      <c r="D42" s="22"/>
      <c r="E42" s="22">
        <v>393.66</v>
      </c>
      <c r="F42" s="15">
        <f t="shared" si="0"/>
        <v>136.6827540710392</v>
      </c>
      <c r="G42" s="15">
        <f t="shared" si="1"/>
        <v>0</v>
      </c>
    </row>
    <row r="43" spans="1:7" s="3" customFormat="1" ht="12.75" x14ac:dyDescent="0.2">
      <c r="A43" s="8" t="s">
        <v>46</v>
      </c>
      <c r="B43" s="22">
        <v>746.72</v>
      </c>
      <c r="C43" s="22"/>
      <c r="D43" s="22"/>
      <c r="E43" s="22">
        <v>1970.93</v>
      </c>
      <c r="F43" s="15">
        <f t="shared" si="0"/>
        <v>263.94498607242338</v>
      </c>
      <c r="G43" s="15">
        <f t="shared" si="1"/>
        <v>0</v>
      </c>
    </row>
    <row r="44" spans="1:7" s="3" customFormat="1" ht="12.75" x14ac:dyDescent="0.2">
      <c r="A44" s="8" t="s">
        <v>45</v>
      </c>
      <c r="B44" s="22">
        <v>82496.399999999994</v>
      </c>
      <c r="C44" s="22">
        <v>156403</v>
      </c>
      <c r="D44" s="22">
        <v>241403</v>
      </c>
      <c r="E44" s="22">
        <v>112778.82</v>
      </c>
      <c r="F44" s="15">
        <f t="shared" si="0"/>
        <v>136.70756542103658</v>
      </c>
      <c r="G44" s="15">
        <f t="shared" si="1"/>
        <v>46.718068955232539</v>
      </c>
    </row>
    <row r="45" spans="1:7" s="3" customFormat="1" ht="12.75" x14ac:dyDescent="0.2">
      <c r="A45" s="8" t="s">
        <v>44</v>
      </c>
      <c r="B45" s="22">
        <v>9803.07</v>
      </c>
      <c r="C45" s="22"/>
      <c r="D45" s="22"/>
      <c r="E45" s="22">
        <v>8765.61</v>
      </c>
      <c r="F45" s="15">
        <f t="shared" si="0"/>
        <v>89.416988759643672</v>
      </c>
      <c r="G45" s="15">
        <f t="shared" si="1"/>
        <v>0</v>
      </c>
    </row>
    <row r="46" spans="1:7" s="3" customFormat="1" ht="12.75" x14ac:dyDescent="0.2">
      <c r="A46" s="8" t="s">
        <v>43</v>
      </c>
      <c r="B46" s="22">
        <v>32065.98</v>
      </c>
      <c r="C46" s="22"/>
      <c r="D46" s="22"/>
      <c r="E46" s="22">
        <v>70698.03</v>
      </c>
      <c r="F46" s="15">
        <f t="shared" si="0"/>
        <v>220.47674825469238</v>
      </c>
      <c r="G46" s="15">
        <f t="shared" si="1"/>
        <v>0</v>
      </c>
    </row>
    <row r="47" spans="1:7" s="3" customFormat="1" ht="12.75" x14ac:dyDescent="0.2">
      <c r="A47" s="8" t="s">
        <v>42</v>
      </c>
      <c r="B47" s="22">
        <v>39693.68</v>
      </c>
      <c r="C47" s="22"/>
      <c r="D47" s="22"/>
      <c r="E47" s="22">
        <v>31052.68</v>
      </c>
      <c r="F47" s="15">
        <f t="shared" si="0"/>
        <v>78.230791400545371</v>
      </c>
      <c r="G47" s="15">
        <f t="shared" si="1"/>
        <v>0</v>
      </c>
    </row>
    <row r="48" spans="1:7" s="3" customFormat="1" ht="12.75" x14ac:dyDescent="0.2">
      <c r="A48" s="8" t="s">
        <v>41</v>
      </c>
      <c r="B48" s="22">
        <v>308.20999999999998</v>
      </c>
      <c r="C48" s="22"/>
      <c r="D48" s="22"/>
      <c r="E48" s="22">
        <v>1186.3</v>
      </c>
      <c r="F48" s="15">
        <f t="shared" si="0"/>
        <v>384.89990590830928</v>
      </c>
      <c r="G48" s="15">
        <f t="shared" si="1"/>
        <v>0</v>
      </c>
    </row>
    <row r="49" spans="1:7" s="3" customFormat="1" ht="12.75" x14ac:dyDescent="0.2">
      <c r="A49" s="8" t="s">
        <v>40</v>
      </c>
      <c r="B49" s="22">
        <v>576.09</v>
      </c>
      <c r="C49" s="22"/>
      <c r="D49" s="22"/>
      <c r="E49" s="22">
        <v>1076.2</v>
      </c>
      <c r="F49" s="15">
        <f t="shared" si="0"/>
        <v>186.8110885451926</v>
      </c>
      <c r="G49" s="15">
        <f t="shared" si="1"/>
        <v>0</v>
      </c>
    </row>
    <row r="50" spans="1:7" s="3" customFormat="1" ht="12.75" x14ac:dyDescent="0.2">
      <c r="A50" s="8" t="s">
        <v>39</v>
      </c>
      <c r="B50" s="22">
        <v>49.37</v>
      </c>
      <c r="C50" s="22"/>
      <c r="D50" s="22"/>
      <c r="E50" s="22"/>
      <c r="F50" s="15">
        <f t="shared" si="0"/>
        <v>0</v>
      </c>
      <c r="G50" s="15">
        <f t="shared" si="1"/>
        <v>0</v>
      </c>
    </row>
    <row r="51" spans="1:7" s="3" customFormat="1" ht="12.75" x14ac:dyDescent="0.2">
      <c r="A51" s="8" t="s">
        <v>38</v>
      </c>
      <c r="B51" s="22">
        <v>62513.16</v>
      </c>
      <c r="C51" s="22">
        <v>141716</v>
      </c>
      <c r="D51" s="22">
        <v>139716</v>
      </c>
      <c r="E51" s="22">
        <v>68534.28</v>
      </c>
      <c r="F51" s="15">
        <f t="shared" si="0"/>
        <v>109.63176393578567</v>
      </c>
      <c r="G51" s="15">
        <f t="shared" si="1"/>
        <v>49.05256377222365</v>
      </c>
    </row>
    <row r="52" spans="1:7" s="3" customFormat="1" ht="12.75" x14ac:dyDescent="0.2">
      <c r="A52" s="8" t="s">
        <v>37</v>
      </c>
      <c r="B52" s="22">
        <v>25795.54</v>
      </c>
      <c r="C52" s="22"/>
      <c r="D52" s="22"/>
      <c r="E52" s="22">
        <v>23928.77</v>
      </c>
      <c r="F52" s="15">
        <f t="shared" si="0"/>
        <v>92.763206352726087</v>
      </c>
      <c r="G52" s="15">
        <f t="shared" si="1"/>
        <v>0</v>
      </c>
    </row>
    <row r="53" spans="1:7" s="3" customFormat="1" ht="12.75" x14ac:dyDescent="0.2">
      <c r="A53" s="8" t="s">
        <v>36</v>
      </c>
      <c r="B53" s="22">
        <v>730.64</v>
      </c>
      <c r="C53" s="22"/>
      <c r="D53" s="22"/>
      <c r="E53" s="22">
        <v>8092.46</v>
      </c>
      <c r="F53" s="15">
        <f t="shared" si="0"/>
        <v>1107.5851308441913</v>
      </c>
      <c r="G53" s="15">
        <f t="shared" si="1"/>
        <v>0</v>
      </c>
    </row>
    <row r="54" spans="1:7" s="3" customFormat="1" ht="12.75" x14ac:dyDescent="0.2">
      <c r="A54" s="8" t="s">
        <v>35</v>
      </c>
      <c r="B54" s="22">
        <v>127.41</v>
      </c>
      <c r="C54" s="22"/>
      <c r="D54" s="22"/>
      <c r="E54" s="22">
        <v>777.98</v>
      </c>
      <c r="F54" s="15">
        <f t="shared" si="0"/>
        <v>610.61141197708184</v>
      </c>
      <c r="G54" s="15">
        <f t="shared" si="1"/>
        <v>0</v>
      </c>
    </row>
    <row r="55" spans="1:7" s="3" customFormat="1" ht="12.75" x14ac:dyDescent="0.2">
      <c r="A55" s="8" t="s">
        <v>34</v>
      </c>
      <c r="B55" s="22">
        <v>4261.91</v>
      </c>
      <c r="C55" s="22"/>
      <c r="D55" s="22"/>
      <c r="E55" s="22">
        <v>7158.63</v>
      </c>
      <c r="F55" s="15">
        <f t="shared" si="0"/>
        <v>167.9676483079183</v>
      </c>
      <c r="G55" s="15">
        <f t="shared" si="1"/>
        <v>0</v>
      </c>
    </row>
    <row r="56" spans="1:7" s="3" customFormat="1" ht="12.75" x14ac:dyDescent="0.2">
      <c r="A56" s="8" t="s">
        <v>33</v>
      </c>
      <c r="B56" s="22">
        <v>24403.07</v>
      </c>
      <c r="C56" s="22"/>
      <c r="D56" s="22"/>
      <c r="E56" s="22">
        <v>19219.5</v>
      </c>
      <c r="F56" s="15">
        <f t="shared" si="0"/>
        <v>78.758533250119754</v>
      </c>
      <c r="G56" s="15">
        <f t="shared" si="1"/>
        <v>0</v>
      </c>
    </row>
    <row r="57" spans="1:7" s="3" customFormat="1" ht="12.75" x14ac:dyDescent="0.2">
      <c r="A57" s="8" t="s">
        <v>32</v>
      </c>
      <c r="B57" s="22">
        <v>1573.1</v>
      </c>
      <c r="C57" s="22"/>
      <c r="D57" s="22"/>
      <c r="E57" s="22">
        <v>5203.93</v>
      </c>
      <c r="F57" s="15">
        <f t="shared" si="0"/>
        <v>330.80732311995428</v>
      </c>
      <c r="G57" s="15">
        <f t="shared" si="1"/>
        <v>0</v>
      </c>
    </row>
    <row r="58" spans="1:7" s="3" customFormat="1" ht="12.75" x14ac:dyDescent="0.2">
      <c r="A58" s="8" t="s">
        <v>31</v>
      </c>
      <c r="B58" s="22">
        <v>2244.38</v>
      </c>
      <c r="C58" s="22"/>
      <c r="D58" s="22"/>
      <c r="E58" s="22">
        <v>2061.56</v>
      </c>
      <c r="F58" s="15">
        <f t="shared" si="0"/>
        <v>91.854320569600517</v>
      </c>
      <c r="G58" s="15">
        <f t="shared" si="1"/>
        <v>0</v>
      </c>
    </row>
    <row r="59" spans="1:7" s="3" customFormat="1" ht="12.75" x14ac:dyDescent="0.2">
      <c r="A59" s="8" t="s">
        <v>30</v>
      </c>
      <c r="B59" s="22">
        <v>789.41</v>
      </c>
      <c r="C59" s="22"/>
      <c r="D59" s="22"/>
      <c r="E59" s="22">
        <v>732.8</v>
      </c>
      <c r="F59" s="15">
        <f t="shared" si="0"/>
        <v>92.828821524936345</v>
      </c>
      <c r="G59" s="15">
        <f t="shared" si="1"/>
        <v>0</v>
      </c>
    </row>
    <row r="60" spans="1:7" s="3" customFormat="1" ht="12.75" x14ac:dyDescent="0.2">
      <c r="A60" s="8" t="s">
        <v>29</v>
      </c>
      <c r="B60" s="22">
        <v>2587.6999999999998</v>
      </c>
      <c r="C60" s="22"/>
      <c r="D60" s="22"/>
      <c r="E60" s="22">
        <v>1358.65</v>
      </c>
      <c r="F60" s="15">
        <f t="shared" si="0"/>
        <v>52.504154268269133</v>
      </c>
      <c r="G60" s="15">
        <f t="shared" si="1"/>
        <v>0</v>
      </c>
    </row>
    <row r="61" spans="1:7" s="3" customFormat="1" ht="12.75" x14ac:dyDescent="0.2">
      <c r="A61" s="8" t="s">
        <v>28</v>
      </c>
      <c r="B61" s="22">
        <v>260.41000000000003</v>
      </c>
      <c r="C61" s="22">
        <v>13007</v>
      </c>
      <c r="D61" s="22">
        <v>5591.46</v>
      </c>
      <c r="E61" s="22">
        <v>5591.46</v>
      </c>
      <c r="F61" s="15">
        <f t="shared" si="0"/>
        <v>2147.1756076955567</v>
      </c>
      <c r="G61" s="15">
        <f t="shared" si="1"/>
        <v>100</v>
      </c>
    </row>
    <row r="62" spans="1:7" s="3" customFormat="1" ht="12.75" x14ac:dyDescent="0.2">
      <c r="A62" s="8" t="s">
        <v>27</v>
      </c>
      <c r="B62" s="22">
        <v>260.41000000000003</v>
      </c>
      <c r="C62" s="22"/>
      <c r="D62" s="22"/>
      <c r="E62" s="22">
        <v>5591.46</v>
      </c>
      <c r="F62" s="15">
        <f t="shared" si="0"/>
        <v>2147.1756076955567</v>
      </c>
      <c r="G62" s="15">
        <f t="shared" si="1"/>
        <v>0</v>
      </c>
    </row>
    <row r="63" spans="1:7" s="3" customFormat="1" ht="12.75" x14ac:dyDescent="0.2">
      <c r="A63" s="8" t="s">
        <v>26</v>
      </c>
      <c r="B63" s="22">
        <v>3481.06</v>
      </c>
      <c r="C63" s="22">
        <v>21485</v>
      </c>
      <c r="D63" s="22">
        <v>20573</v>
      </c>
      <c r="E63" s="22">
        <v>7411.59</v>
      </c>
      <c r="F63" s="15">
        <f t="shared" si="0"/>
        <v>212.91187167127256</v>
      </c>
      <c r="G63" s="15">
        <f t="shared" si="1"/>
        <v>36.02581052836242</v>
      </c>
    </row>
    <row r="64" spans="1:7" s="3" customFormat="1" ht="12.75" x14ac:dyDescent="0.2">
      <c r="A64" s="8" t="s">
        <v>25</v>
      </c>
      <c r="B64" s="22">
        <v>333.24</v>
      </c>
      <c r="C64" s="22"/>
      <c r="D64" s="22"/>
      <c r="E64" s="22"/>
      <c r="F64" s="15">
        <f t="shared" si="0"/>
        <v>0</v>
      </c>
      <c r="G64" s="15">
        <f t="shared" si="1"/>
        <v>0</v>
      </c>
    </row>
    <row r="65" spans="1:7" s="3" customFormat="1" ht="12.75" x14ac:dyDescent="0.2">
      <c r="A65" s="8" t="s">
        <v>24</v>
      </c>
      <c r="B65" s="22">
        <v>119.45</v>
      </c>
      <c r="C65" s="22"/>
      <c r="D65" s="22"/>
      <c r="E65" s="22">
        <v>121.36</v>
      </c>
      <c r="F65" s="15">
        <f t="shared" si="0"/>
        <v>101.59899539556298</v>
      </c>
      <c r="G65" s="15">
        <f t="shared" si="1"/>
        <v>0</v>
      </c>
    </row>
    <row r="66" spans="1:7" s="3" customFormat="1" ht="12.75" x14ac:dyDescent="0.2">
      <c r="A66" s="8" t="s">
        <v>23</v>
      </c>
      <c r="B66" s="22">
        <v>2181.64</v>
      </c>
      <c r="C66" s="22"/>
      <c r="D66" s="22"/>
      <c r="E66" s="22">
        <v>2817.59</v>
      </c>
      <c r="F66" s="15">
        <f t="shared" si="0"/>
        <v>129.15008892392882</v>
      </c>
      <c r="G66" s="15">
        <f t="shared" si="1"/>
        <v>0</v>
      </c>
    </row>
    <row r="67" spans="1:7" s="3" customFormat="1" ht="12.75" x14ac:dyDescent="0.2">
      <c r="A67" s="8" t="s">
        <v>22</v>
      </c>
      <c r="B67" s="22">
        <v>846.73</v>
      </c>
      <c r="C67" s="22"/>
      <c r="D67" s="22"/>
      <c r="E67" s="22">
        <v>4273.74</v>
      </c>
      <c r="F67" s="15">
        <f t="shared" si="0"/>
        <v>504.73468520071333</v>
      </c>
      <c r="G67" s="15">
        <f t="shared" si="1"/>
        <v>0</v>
      </c>
    </row>
    <row r="68" spans="1:7" s="3" customFormat="1" ht="12.75" x14ac:dyDescent="0.2">
      <c r="A68" s="8" t="s">
        <v>21</v>
      </c>
      <c r="B68" s="22">
        <v>495.3</v>
      </c>
      <c r="C68" s="22">
        <v>7136</v>
      </c>
      <c r="D68" s="22">
        <v>7136</v>
      </c>
      <c r="E68" s="22">
        <v>304.92</v>
      </c>
      <c r="F68" s="15">
        <f t="shared" si="0"/>
        <v>61.562689279224713</v>
      </c>
      <c r="G68" s="15">
        <f t="shared" si="1"/>
        <v>4.2729820627802697</v>
      </c>
    </row>
    <row r="69" spans="1:7" s="3" customFormat="1" ht="12.75" x14ac:dyDescent="0.2">
      <c r="A69" s="8" t="s">
        <v>20</v>
      </c>
      <c r="B69" s="22">
        <v>495.3</v>
      </c>
      <c r="C69" s="22">
        <v>7136</v>
      </c>
      <c r="D69" s="22">
        <v>7136</v>
      </c>
      <c r="E69" s="22">
        <v>304.92</v>
      </c>
      <c r="F69" s="15">
        <f t="shared" si="0"/>
        <v>61.562689279224713</v>
      </c>
      <c r="G69" s="15">
        <f t="shared" si="1"/>
        <v>4.2729820627802697</v>
      </c>
    </row>
    <row r="70" spans="1:7" s="3" customFormat="1" ht="12.75" x14ac:dyDescent="0.2">
      <c r="A70" s="8" t="s">
        <v>19</v>
      </c>
      <c r="B70" s="22">
        <v>495.3</v>
      </c>
      <c r="C70" s="22"/>
      <c r="D70" s="22"/>
      <c r="E70" s="22">
        <v>304.92</v>
      </c>
      <c r="F70" s="15">
        <f t="shared" si="0"/>
        <v>61.562689279224713</v>
      </c>
      <c r="G70" s="15">
        <f t="shared" si="1"/>
        <v>0</v>
      </c>
    </row>
    <row r="71" spans="1:7" s="3" customFormat="1" ht="25.5" x14ac:dyDescent="0.2">
      <c r="A71" s="8" t="s">
        <v>18</v>
      </c>
      <c r="B71" s="22"/>
      <c r="C71" s="22">
        <v>23890</v>
      </c>
      <c r="D71" s="22">
        <v>23890</v>
      </c>
      <c r="E71" s="22"/>
      <c r="F71" s="15">
        <f t="shared" si="0"/>
        <v>0</v>
      </c>
      <c r="G71" s="15">
        <f t="shared" si="1"/>
        <v>0</v>
      </c>
    </row>
    <row r="72" spans="1:7" s="3" customFormat="1" ht="12.75" x14ac:dyDescent="0.2">
      <c r="A72" s="8" t="s">
        <v>17</v>
      </c>
      <c r="B72" s="22"/>
      <c r="C72" s="22">
        <v>23890</v>
      </c>
      <c r="D72" s="22">
        <v>23890</v>
      </c>
      <c r="E72" s="22"/>
      <c r="F72" s="15">
        <f t="shared" ref="F72:F84" si="2">IFERROR(E72/B72*100,0)</f>
        <v>0</v>
      </c>
      <c r="G72" s="15">
        <f t="shared" ref="G72:G84" si="3">IFERROR(E72/D72*100,0)</f>
        <v>0</v>
      </c>
    </row>
    <row r="73" spans="1:7" s="3" customFormat="1" ht="12.75" x14ac:dyDescent="0.2">
      <c r="A73" s="8" t="s">
        <v>16</v>
      </c>
      <c r="B73" s="22"/>
      <c r="C73" s="22">
        <v>663</v>
      </c>
      <c r="D73" s="22">
        <v>2724.48</v>
      </c>
      <c r="E73" s="22">
        <v>1059.8900000000001</v>
      </c>
      <c r="F73" s="15">
        <f t="shared" si="2"/>
        <v>0</v>
      </c>
      <c r="G73" s="15">
        <f t="shared" si="3"/>
        <v>38.902469462062491</v>
      </c>
    </row>
    <row r="74" spans="1:7" s="3" customFormat="1" ht="12.75" x14ac:dyDescent="0.2">
      <c r="A74" s="8" t="s">
        <v>15</v>
      </c>
      <c r="B74" s="22"/>
      <c r="C74" s="22">
        <v>663</v>
      </c>
      <c r="D74" s="22">
        <v>2724.48</v>
      </c>
      <c r="E74" s="22">
        <v>1059.8900000000001</v>
      </c>
      <c r="F74" s="15">
        <f t="shared" si="2"/>
        <v>0</v>
      </c>
      <c r="G74" s="15">
        <f t="shared" si="3"/>
        <v>38.902469462062491</v>
      </c>
    </row>
    <row r="75" spans="1:7" s="3" customFormat="1" ht="12.75" x14ac:dyDescent="0.2">
      <c r="A75" s="8" t="s">
        <v>14</v>
      </c>
      <c r="B75" s="22"/>
      <c r="C75" s="22"/>
      <c r="D75" s="22"/>
      <c r="E75" s="22">
        <v>1059.8900000000001</v>
      </c>
      <c r="F75" s="15">
        <f t="shared" si="2"/>
        <v>0</v>
      </c>
      <c r="G75" s="15">
        <f t="shared" si="3"/>
        <v>0</v>
      </c>
    </row>
    <row r="76" spans="1:7" s="3" customFormat="1" ht="12.75" x14ac:dyDescent="0.2">
      <c r="A76" s="8" t="s">
        <v>5</v>
      </c>
      <c r="B76" s="22"/>
      <c r="C76" s="22">
        <v>74325</v>
      </c>
      <c r="D76" s="22">
        <v>72263.520000000004</v>
      </c>
      <c r="E76" s="22">
        <v>1185.73</v>
      </c>
      <c r="F76" s="15">
        <f t="shared" si="2"/>
        <v>0</v>
      </c>
      <c r="G76" s="15">
        <f t="shared" si="3"/>
        <v>1.6408417414485204</v>
      </c>
    </row>
    <row r="77" spans="1:7" s="3" customFormat="1" ht="12.75" x14ac:dyDescent="0.2">
      <c r="A77" s="8" t="s">
        <v>13</v>
      </c>
      <c r="B77" s="22"/>
      <c r="C77" s="22">
        <v>74325</v>
      </c>
      <c r="D77" s="22">
        <v>72263.520000000004</v>
      </c>
      <c r="E77" s="22">
        <v>1185.73</v>
      </c>
      <c r="F77" s="15">
        <f t="shared" si="2"/>
        <v>0</v>
      </c>
      <c r="G77" s="15">
        <f t="shared" si="3"/>
        <v>1.6408417414485204</v>
      </c>
    </row>
    <row r="78" spans="1:7" s="3" customFormat="1" ht="12.75" x14ac:dyDescent="0.2">
      <c r="A78" s="8" t="s">
        <v>12</v>
      </c>
      <c r="B78" s="22"/>
      <c r="C78" s="22">
        <v>19643</v>
      </c>
      <c r="D78" s="22">
        <v>18643</v>
      </c>
      <c r="E78" s="22">
        <v>1023.19</v>
      </c>
      <c r="F78" s="15">
        <f t="shared" si="2"/>
        <v>0</v>
      </c>
      <c r="G78" s="15">
        <f t="shared" si="3"/>
        <v>5.488333422732393</v>
      </c>
    </row>
    <row r="79" spans="1:7" s="3" customFormat="1" ht="12.75" x14ac:dyDescent="0.2">
      <c r="A79" s="8" t="s">
        <v>11</v>
      </c>
      <c r="B79" s="22"/>
      <c r="C79" s="22"/>
      <c r="D79" s="22"/>
      <c r="E79" s="22">
        <v>709</v>
      </c>
      <c r="F79" s="15">
        <f t="shared" si="2"/>
        <v>0</v>
      </c>
      <c r="G79" s="15">
        <f t="shared" si="3"/>
        <v>0</v>
      </c>
    </row>
    <row r="80" spans="1:7" s="3" customFormat="1" ht="12.75" x14ac:dyDescent="0.2">
      <c r="A80" s="8" t="s">
        <v>10</v>
      </c>
      <c r="B80" s="22"/>
      <c r="C80" s="22"/>
      <c r="D80" s="22"/>
      <c r="E80" s="22">
        <v>314.19</v>
      </c>
      <c r="F80" s="15">
        <f t="shared" si="2"/>
        <v>0</v>
      </c>
      <c r="G80" s="15">
        <f t="shared" si="3"/>
        <v>0</v>
      </c>
    </row>
    <row r="81" spans="1:7" s="3" customFormat="1" ht="12.75" x14ac:dyDescent="0.2">
      <c r="A81" s="8" t="s">
        <v>9</v>
      </c>
      <c r="B81" s="22"/>
      <c r="C81" s="22">
        <v>54018</v>
      </c>
      <c r="D81" s="22">
        <v>52956.52</v>
      </c>
      <c r="E81" s="22">
        <v>162.54</v>
      </c>
      <c r="F81" s="15">
        <f t="shared" si="2"/>
        <v>0</v>
      </c>
      <c r="G81" s="15">
        <f t="shared" si="3"/>
        <v>0.3069310445625959</v>
      </c>
    </row>
    <row r="82" spans="1:7" s="3" customFormat="1" ht="12.75" x14ac:dyDescent="0.2">
      <c r="A82" s="8" t="s">
        <v>8</v>
      </c>
      <c r="B82" s="22"/>
      <c r="C82" s="22"/>
      <c r="D82" s="22"/>
      <c r="E82" s="22">
        <v>162.54</v>
      </c>
      <c r="F82" s="15">
        <f t="shared" si="2"/>
        <v>0</v>
      </c>
      <c r="G82" s="15">
        <f t="shared" si="3"/>
        <v>0</v>
      </c>
    </row>
    <row r="83" spans="1:7" s="3" customFormat="1" ht="12.75" x14ac:dyDescent="0.2">
      <c r="A83" s="8" t="s">
        <v>7</v>
      </c>
      <c r="B83" s="22"/>
      <c r="C83" s="22">
        <v>664</v>
      </c>
      <c r="D83" s="22">
        <v>664</v>
      </c>
      <c r="E83" s="22"/>
      <c r="F83" s="15">
        <f t="shared" si="2"/>
        <v>0</v>
      </c>
      <c r="G83" s="15">
        <f t="shared" si="3"/>
        <v>0</v>
      </c>
    </row>
    <row r="84" spans="1:7" s="19" customFormat="1" ht="12.75" x14ac:dyDescent="0.2">
      <c r="A84" s="10" t="s">
        <v>6</v>
      </c>
      <c r="B84" s="23">
        <v>852029.31</v>
      </c>
      <c r="C84" s="23">
        <v>1876300</v>
      </c>
      <c r="D84" s="23">
        <v>1965474</v>
      </c>
      <c r="E84" s="23">
        <v>971145.76</v>
      </c>
      <c r="F84" s="24">
        <f t="shared" si="2"/>
        <v>113.98032304780688</v>
      </c>
      <c r="G84" s="24">
        <f t="shared" si="3"/>
        <v>49.410257271274006</v>
      </c>
    </row>
    <row r="85" spans="1:7" x14ac:dyDescent="0.15">
      <c r="A85" s="20" t="s">
        <v>88</v>
      </c>
      <c r="B85" s="20"/>
      <c r="C85" s="20"/>
      <c r="D85" s="20"/>
      <c r="E85" s="20"/>
      <c r="F85" s="24">
        <f t="shared" ref="F85:F88" si="4">IFERROR(E85/B85*100,0)</f>
        <v>0</v>
      </c>
      <c r="G85" s="24">
        <f t="shared" ref="G85:G88" si="5">IFERROR(E85/D85*100,0)</f>
        <v>0</v>
      </c>
    </row>
    <row r="86" spans="1:7" x14ac:dyDescent="0.15">
      <c r="A86" s="26">
        <v>9</v>
      </c>
      <c r="B86" s="21">
        <f t="shared" ref="B86:C87" si="6">B87</f>
        <v>0</v>
      </c>
      <c r="C86" s="21">
        <f t="shared" si="6"/>
        <v>0</v>
      </c>
      <c r="D86" s="21">
        <f>D87</f>
        <v>17395.099999999999</v>
      </c>
      <c r="E86" s="21">
        <f>E87</f>
        <v>-26229.69</v>
      </c>
      <c r="F86" s="24">
        <f t="shared" si="4"/>
        <v>0</v>
      </c>
      <c r="G86" s="77">
        <f t="shared" si="5"/>
        <v>-150.78780806089071</v>
      </c>
    </row>
    <row r="87" spans="1:7" x14ac:dyDescent="0.15">
      <c r="A87" s="26">
        <v>92</v>
      </c>
      <c r="B87" s="21">
        <f t="shared" si="6"/>
        <v>0</v>
      </c>
      <c r="C87" s="21">
        <f t="shared" si="6"/>
        <v>0</v>
      </c>
      <c r="D87" s="21">
        <f>D88</f>
        <v>17395.099999999999</v>
      </c>
      <c r="E87" s="21">
        <f>E88</f>
        <v>-26229.69</v>
      </c>
      <c r="F87" s="24">
        <f t="shared" si="4"/>
        <v>0</v>
      </c>
      <c r="G87" s="77">
        <f t="shared" si="5"/>
        <v>-150.78780806089071</v>
      </c>
    </row>
    <row r="88" spans="1:7" x14ac:dyDescent="0.15">
      <c r="A88" s="26">
        <v>922</v>
      </c>
      <c r="B88" s="21"/>
      <c r="C88" s="21"/>
      <c r="D88" s="21">
        <v>17395.099999999999</v>
      </c>
      <c r="E88" s="21">
        <v>-26229.69</v>
      </c>
      <c r="F88" s="24">
        <f t="shared" si="4"/>
        <v>0</v>
      </c>
      <c r="G88" s="77">
        <f t="shared" si="5"/>
        <v>-150.78780806089071</v>
      </c>
    </row>
    <row r="89" spans="1:7" x14ac:dyDescent="0.15">
      <c r="A89" s="20"/>
      <c r="B89" s="20"/>
      <c r="C89" s="20"/>
      <c r="D89" s="20"/>
      <c r="E89" s="20"/>
      <c r="F89" s="20"/>
      <c r="G89" s="20"/>
    </row>
    <row r="90" spans="1:7" x14ac:dyDescent="0.15">
      <c r="A90" s="20" t="s">
        <v>85</v>
      </c>
      <c r="B90" s="20"/>
      <c r="C90" s="20"/>
      <c r="D90" s="20"/>
      <c r="E90" s="20"/>
      <c r="F90" s="20"/>
      <c r="G90" s="20"/>
    </row>
    <row r="91" spans="1:7" x14ac:dyDescent="0.15">
      <c r="A91" s="20" t="s">
        <v>86</v>
      </c>
      <c r="B91" s="21">
        <f>B28+B86</f>
        <v>849001.22</v>
      </c>
      <c r="C91" s="21">
        <f t="shared" ref="C91:E91" si="7">C28+C86</f>
        <v>1876300</v>
      </c>
      <c r="D91" s="21">
        <f t="shared" si="7"/>
        <v>1965474</v>
      </c>
      <c r="E91" s="21">
        <f t="shared" si="7"/>
        <v>918686.38</v>
      </c>
      <c r="F91" s="25">
        <f t="shared" ref="F91:F92" si="8">IFERROR(E91/B91*100,0)</f>
        <v>108.20789868829634</v>
      </c>
      <c r="G91" s="25">
        <f t="shared" ref="G91:G92" si="9">IFERROR(E91/D91*100,0)</f>
        <v>46.741212552290186</v>
      </c>
    </row>
    <row r="92" spans="1:7" x14ac:dyDescent="0.15">
      <c r="A92" s="20" t="s">
        <v>87</v>
      </c>
      <c r="B92" s="21">
        <f>B84</f>
        <v>852029.31</v>
      </c>
      <c r="C92" s="21">
        <f t="shared" ref="C92:E92" si="10">C84</f>
        <v>1876300</v>
      </c>
      <c r="D92" s="21">
        <f t="shared" si="10"/>
        <v>1965474</v>
      </c>
      <c r="E92" s="21">
        <f t="shared" si="10"/>
        <v>971145.76</v>
      </c>
      <c r="F92" s="25">
        <f t="shared" si="8"/>
        <v>113.98032304780688</v>
      </c>
      <c r="G92" s="25">
        <f t="shared" si="9"/>
        <v>49.410257271274006</v>
      </c>
    </row>
  </sheetData>
  <pageMargins left="0.25" right="0.25" top="0.75" bottom="0.75" header="0.3" footer="0.3"/>
  <pageSetup paperSize="9"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95"/>
  <sheetViews>
    <sheetView showGridLines="0" workbookViewId="0">
      <selection activeCell="E190" sqref="E190"/>
    </sheetView>
  </sheetViews>
  <sheetFormatPr defaultRowHeight="11.25" x14ac:dyDescent="0.15"/>
  <cols>
    <col min="1" max="1" width="56.7109375" style="1" customWidth="1"/>
    <col min="2" max="5" width="21.85546875" style="1" customWidth="1"/>
    <col min="6" max="7" width="13.42578125" style="1" customWidth="1"/>
    <col min="8" max="16384" width="9.140625" style="1"/>
  </cols>
  <sheetData>
    <row r="1" spans="1:7" x14ac:dyDescent="0.15">
      <c r="A1" s="1" t="s">
        <v>158</v>
      </c>
    </row>
    <row r="2" spans="1:7" x14ac:dyDescent="0.15">
      <c r="B2" s="1" t="s">
        <v>159</v>
      </c>
    </row>
    <row r="4" spans="1:7" x14ac:dyDescent="0.15">
      <c r="A4" s="1" t="s">
        <v>160</v>
      </c>
    </row>
    <row r="6" spans="1:7" s="2" customFormat="1" ht="25.5" x14ac:dyDescent="0.15">
      <c r="A6" s="11" t="s">
        <v>0</v>
      </c>
      <c r="B6" s="11" t="s">
        <v>81</v>
      </c>
      <c r="C6" s="11" t="s">
        <v>83</v>
      </c>
      <c r="D6" s="11" t="s">
        <v>84</v>
      </c>
      <c r="E6" s="11" t="s">
        <v>82</v>
      </c>
      <c r="F6" s="12" t="s">
        <v>79</v>
      </c>
      <c r="G6" s="12" t="s">
        <v>80</v>
      </c>
    </row>
    <row r="7" spans="1:7" s="2" customFormat="1" ht="12.75" x14ac:dyDescent="0.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3">
        <v>6</v>
      </c>
      <c r="G7" s="13">
        <v>7</v>
      </c>
    </row>
    <row r="8" spans="1:7" s="3" customFormat="1" ht="12.75" x14ac:dyDescent="0.2">
      <c r="A8" s="4" t="s">
        <v>157</v>
      </c>
      <c r="B8" s="4"/>
      <c r="C8" s="4"/>
      <c r="D8" s="4"/>
      <c r="E8" s="4"/>
    </row>
    <row r="9" spans="1:7" s="3" customFormat="1" ht="12.75" x14ac:dyDescent="0.2">
      <c r="A9" s="4" t="s">
        <v>1</v>
      </c>
      <c r="B9" s="27">
        <v>848897.68</v>
      </c>
      <c r="C9" s="27">
        <v>1875902</v>
      </c>
      <c r="D9" s="27">
        <v>1947680.9</v>
      </c>
      <c r="E9" s="27">
        <v>944812.53</v>
      </c>
      <c r="F9" s="15">
        <f>IFERROR(E9/B9*100,0)</f>
        <v>111.29875275427776</v>
      </c>
      <c r="G9" s="15">
        <f>IFERROR(E9/D9*100,0)</f>
        <v>48.509616231283061</v>
      </c>
    </row>
    <row r="10" spans="1:7" s="3" customFormat="1" ht="12.75" x14ac:dyDescent="0.2">
      <c r="A10" s="4" t="s">
        <v>78</v>
      </c>
      <c r="B10" s="27">
        <v>694553.22</v>
      </c>
      <c r="C10" s="27">
        <v>1549007</v>
      </c>
      <c r="D10" s="27">
        <v>1658717.75</v>
      </c>
      <c r="E10" s="27">
        <v>804163.94</v>
      </c>
      <c r="F10" s="15">
        <f t="shared" ref="F10:F73" si="0">IFERROR(E10/B10*100,0)</f>
        <v>115.78147172077036</v>
      </c>
      <c r="G10" s="15">
        <f t="shared" ref="G10:G73" si="1">IFERROR(E10/D10*100,0)</f>
        <v>48.481059541323404</v>
      </c>
    </row>
    <row r="11" spans="1:7" s="3" customFormat="1" ht="12.75" x14ac:dyDescent="0.2">
      <c r="A11" s="4" t="s">
        <v>77</v>
      </c>
      <c r="B11" s="27"/>
      <c r="C11" s="27">
        <v>13007</v>
      </c>
      <c r="D11" s="27">
        <v>8909.61</v>
      </c>
      <c r="E11" s="27"/>
      <c r="F11" s="15">
        <f t="shared" si="0"/>
        <v>0</v>
      </c>
      <c r="G11" s="15">
        <f t="shared" si="1"/>
        <v>0</v>
      </c>
    </row>
    <row r="12" spans="1:7" s="3" customFormat="1" ht="25.5" x14ac:dyDescent="0.2">
      <c r="A12" s="4" t="s">
        <v>76</v>
      </c>
      <c r="B12" s="27">
        <v>694553.22</v>
      </c>
      <c r="C12" s="27">
        <v>1536000</v>
      </c>
      <c r="D12" s="27">
        <v>1649808.14</v>
      </c>
      <c r="E12" s="27">
        <v>804163.94</v>
      </c>
      <c r="F12" s="15">
        <f t="shared" si="0"/>
        <v>115.78147172077036</v>
      </c>
      <c r="G12" s="15">
        <f t="shared" si="1"/>
        <v>48.742876247416262</v>
      </c>
    </row>
    <row r="13" spans="1:7" s="3" customFormat="1" ht="25.5" x14ac:dyDescent="0.2">
      <c r="A13" s="4" t="s">
        <v>75</v>
      </c>
      <c r="B13" s="27">
        <v>694553.22</v>
      </c>
      <c r="C13" s="27"/>
      <c r="D13" s="27"/>
      <c r="E13" s="27">
        <v>804163.94</v>
      </c>
      <c r="F13" s="15">
        <f t="shared" si="0"/>
        <v>115.78147172077036</v>
      </c>
      <c r="G13" s="15">
        <f t="shared" si="1"/>
        <v>0</v>
      </c>
    </row>
    <row r="14" spans="1:7" s="3" customFormat="1" ht="12.75" x14ac:dyDescent="0.2">
      <c r="A14" s="4" t="s">
        <v>89</v>
      </c>
      <c r="B14" s="27">
        <v>15013.23</v>
      </c>
      <c r="C14" s="27"/>
      <c r="D14" s="27"/>
      <c r="E14" s="27">
        <v>61870.64</v>
      </c>
      <c r="F14" s="15">
        <f t="shared" si="0"/>
        <v>412.10745455841283</v>
      </c>
      <c r="G14" s="15">
        <f t="shared" si="1"/>
        <v>0</v>
      </c>
    </row>
    <row r="15" spans="1:7" s="3" customFormat="1" ht="12.75" x14ac:dyDescent="0.2">
      <c r="A15" s="4" t="s">
        <v>93</v>
      </c>
      <c r="B15" s="27">
        <v>679539.99</v>
      </c>
      <c r="C15" s="27"/>
      <c r="D15" s="27"/>
      <c r="E15" s="27">
        <v>742293.3</v>
      </c>
      <c r="F15" s="15">
        <f t="shared" si="0"/>
        <v>109.23467506305261</v>
      </c>
      <c r="G15" s="15">
        <f t="shared" si="1"/>
        <v>0</v>
      </c>
    </row>
    <row r="16" spans="1:7" s="3" customFormat="1" ht="25.5" x14ac:dyDescent="0.2">
      <c r="A16" s="4" t="s">
        <v>74</v>
      </c>
      <c r="B16" s="27">
        <v>38674.42</v>
      </c>
      <c r="C16" s="27">
        <v>86198</v>
      </c>
      <c r="D16" s="27">
        <v>54485.15</v>
      </c>
      <c r="E16" s="27">
        <v>23945.93</v>
      </c>
      <c r="F16" s="15">
        <f t="shared" si="0"/>
        <v>61.916713941669975</v>
      </c>
      <c r="G16" s="15">
        <f t="shared" si="1"/>
        <v>43.949461458764446</v>
      </c>
    </row>
    <row r="17" spans="1:7" s="3" customFormat="1" ht="12.75" x14ac:dyDescent="0.2">
      <c r="A17" s="4" t="s">
        <v>73</v>
      </c>
      <c r="B17" s="27">
        <v>38674.42</v>
      </c>
      <c r="C17" s="27">
        <v>86198</v>
      </c>
      <c r="D17" s="27">
        <v>54485.15</v>
      </c>
      <c r="E17" s="27">
        <v>23945.93</v>
      </c>
      <c r="F17" s="15">
        <f t="shared" si="0"/>
        <v>61.916713941669975</v>
      </c>
      <c r="G17" s="15">
        <f t="shared" si="1"/>
        <v>43.949461458764446</v>
      </c>
    </row>
    <row r="18" spans="1:7" s="3" customFormat="1" ht="12.75" x14ac:dyDescent="0.2">
      <c r="A18" s="4" t="s">
        <v>72</v>
      </c>
      <c r="B18" s="27">
        <v>38674.42</v>
      </c>
      <c r="C18" s="27"/>
      <c r="D18" s="27"/>
      <c r="E18" s="27">
        <v>23945.93</v>
      </c>
      <c r="F18" s="15">
        <f t="shared" si="0"/>
        <v>61.916713941669975</v>
      </c>
      <c r="G18" s="15">
        <f t="shared" si="1"/>
        <v>0</v>
      </c>
    </row>
    <row r="19" spans="1:7" s="3" customFormat="1" ht="12.75" x14ac:dyDescent="0.2">
      <c r="A19" s="4" t="s">
        <v>91</v>
      </c>
      <c r="B19" s="27">
        <v>38674.42</v>
      </c>
      <c r="C19" s="27"/>
      <c r="D19" s="27"/>
      <c r="E19" s="27">
        <v>23945.93</v>
      </c>
      <c r="F19" s="15">
        <f t="shared" si="0"/>
        <v>61.916713941669975</v>
      </c>
      <c r="G19" s="15">
        <f t="shared" si="1"/>
        <v>0</v>
      </c>
    </row>
    <row r="20" spans="1:7" s="3" customFormat="1" ht="25.5" x14ac:dyDescent="0.2">
      <c r="A20" s="4" t="s">
        <v>71</v>
      </c>
      <c r="B20" s="27">
        <v>966.21</v>
      </c>
      <c r="C20" s="27">
        <v>8361</v>
      </c>
      <c r="D20" s="27">
        <v>8361</v>
      </c>
      <c r="E20" s="27">
        <v>541.5</v>
      </c>
      <c r="F20" s="15">
        <f t="shared" si="0"/>
        <v>56.043717204334463</v>
      </c>
      <c r="G20" s="15">
        <f t="shared" si="1"/>
        <v>6.4764980265518481</v>
      </c>
    </row>
    <row r="21" spans="1:7" s="3" customFormat="1" ht="12.75" x14ac:dyDescent="0.2">
      <c r="A21" s="4" t="s">
        <v>70</v>
      </c>
      <c r="B21" s="27">
        <v>541.5</v>
      </c>
      <c r="C21" s="27">
        <v>1725</v>
      </c>
      <c r="D21" s="27">
        <v>1725</v>
      </c>
      <c r="E21" s="27">
        <v>541.5</v>
      </c>
      <c r="F21" s="15">
        <f t="shared" si="0"/>
        <v>100</v>
      </c>
      <c r="G21" s="15">
        <f t="shared" si="1"/>
        <v>31.391304347826086</v>
      </c>
    </row>
    <row r="22" spans="1:7" s="3" customFormat="1" ht="12.75" x14ac:dyDescent="0.2">
      <c r="A22" s="4" t="s">
        <v>69</v>
      </c>
      <c r="B22" s="27">
        <v>541.5</v>
      </c>
      <c r="C22" s="27"/>
      <c r="D22" s="27"/>
      <c r="E22" s="27">
        <v>541.5</v>
      </c>
      <c r="F22" s="15">
        <f t="shared" si="0"/>
        <v>100</v>
      </c>
      <c r="G22" s="15">
        <f t="shared" si="1"/>
        <v>0</v>
      </c>
    </row>
    <row r="23" spans="1:7" s="3" customFormat="1" ht="12.75" x14ac:dyDescent="0.2">
      <c r="A23" s="4" t="s">
        <v>90</v>
      </c>
      <c r="B23" s="27">
        <v>541.5</v>
      </c>
      <c r="C23" s="27"/>
      <c r="D23" s="27"/>
      <c r="E23" s="27">
        <v>541.5</v>
      </c>
      <c r="F23" s="15">
        <f t="shared" si="0"/>
        <v>100</v>
      </c>
      <c r="G23" s="15">
        <f t="shared" si="1"/>
        <v>0</v>
      </c>
    </row>
    <row r="24" spans="1:7" s="3" customFormat="1" ht="25.5" x14ac:dyDescent="0.2">
      <c r="A24" s="4" t="s">
        <v>68</v>
      </c>
      <c r="B24" s="27">
        <v>424.71</v>
      </c>
      <c r="C24" s="27">
        <v>6636</v>
      </c>
      <c r="D24" s="27">
        <v>6636</v>
      </c>
      <c r="E24" s="27"/>
      <c r="F24" s="15">
        <f t="shared" si="0"/>
        <v>0</v>
      </c>
      <c r="G24" s="15">
        <f t="shared" si="1"/>
        <v>0</v>
      </c>
    </row>
    <row r="25" spans="1:7" s="3" customFormat="1" ht="12.75" x14ac:dyDescent="0.2">
      <c r="A25" s="4" t="s">
        <v>67</v>
      </c>
      <c r="B25" s="27">
        <v>225.63</v>
      </c>
      <c r="C25" s="27"/>
      <c r="D25" s="27"/>
      <c r="E25" s="27"/>
      <c r="F25" s="15">
        <f t="shared" si="0"/>
        <v>0</v>
      </c>
      <c r="G25" s="15">
        <f t="shared" si="1"/>
        <v>0</v>
      </c>
    </row>
    <row r="26" spans="1:7" s="3" customFormat="1" ht="12.75" x14ac:dyDescent="0.2">
      <c r="A26" s="4" t="s">
        <v>98</v>
      </c>
      <c r="B26" s="27">
        <v>225.63</v>
      </c>
      <c r="C26" s="27"/>
      <c r="D26" s="27"/>
      <c r="E26" s="27"/>
      <c r="F26" s="15">
        <f t="shared" si="0"/>
        <v>0</v>
      </c>
      <c r="G26" s="15">
        <f t="shared" si="1"/>
        <v>0</v>
      </c>
    </row>
    <row r="27" spans="1:7" s="3" customFormat="1" ht="12.75" x14ac:dyDescent="0.2">
      <c r="A27" s="4" t="s">
        <v>66</v>
      </c>
      <c r="B27" s="27">
        <v>199.08</v>
      </c>
      <c r="C27" s="27"/>
      <c r="D27" s="27"/>
      <c r="E27" s="27"/>
      <c r="F27" s="15">
        <f t="shared" si="0"/>
        <v>0</v>
      </c>
      <c r="G27" s="15">
        <f t="shared" si="1"/>
        <v>0</v>
      </c>
    </row>
    <row r="28" spans="1:7" s="3" customFormat="1" ht="12.75" x14ac:dyDescent="0.2">
      <c r="A28" s="4" t="s">
        <v>98</v>
      </c>
      <c r="B28" s="27">
        <v>199.08</v>
      </c>
      <c r="C28" s="27"/>
      <c r="D28" s="27"/>
      <c r="E28" s="27"/>
      <c r="F28" s="15">
        <f t="shared" si="0"/>
        <v>0</v>
      </c>
      <c r="G28" s="15">
        <f t="shared" si="1"/>
        <v>0</v>
      </c>
    </row>
    <row r="29" spans="1:7" s="3" customFormat="1" ht="25.5" x14ac:dyDescent="0.2">
      <c r="A29" s="4" t="s">
        <v>65</v>
      </c>
      <c r="B29" s="27">
        <v>114703.83</v>
      </c>
      <c r="C29" s="27">
        <v>232336</v>
      </c>
      <c r="D29" s="27">
        <v>226117</v>
      </c>
      <c r="E29" s="27">
        <v>116161.16</v>
      </c>
      <c r="F29" s="15">
        <f t="shared" si="0"/>
        <v>101.27051555296802</v>
      </c>
      <c r="G29" s="15">
        <f t="shared" si="1"/>
        <v>51.37214804724988</v>
      </c>
    </row>
    <row r="30" spans="1:7" s="3" customFormat="1" ht="25.5" x14ac:dyDescent="0.2">
      <c r="A30" s="4" t="s">
        <v>64</v>
      </c>
      <c r="B30" s="27">
        <v>114703.83</v>
      </c>
      <c r="C30" s="27">
        <v>232336</v>
      </c>
      <c r="D30" s="27">
        <v>226117</v>
      </c>
      <c r="E30" s="27">
        <v>116161.16</v>
      </c>
      <c r="F30" s="15">
        <f t="shared" si="0"/>
        <v>101.27051555296802</v>
      </c>
      <c r="G30" s="15">
        <f t="shared" si="1"/>
        <v>51.37214804724988</v>
      </c>
    </row>
    <row r="31" spans="1:7" s="3" customFormat="1" ht="25.5" x14ac:dyDescent="0.2">
      <c r="A31" s="4" t="s">
        <v>63</v>
      </c>
      <c r="B31" s="27">
        <v>114703.83</v>
      </c>
      <c r="C31" s="27"/>
      <c r="D31" s="27"/>
      <c r="E31" s="27">
        <v>116161.16</v>
      </c>
      <c r="F31" s="15">
        <f t="shared" si="0"/>
        <v>101.27051555296802</v>
      </c>
      <c r="G31" s="15">
        <f t="shared" si="1"/>
        <v>0</v>
      </c>
    </row>
    <row r="32" spans="1:7" s="3" customFormat="1" ht="12.75" x14ac:dyDescent="0.2">
      <c r="A32" s="4" t="s">
        <v>94</v>
      </c>
      <c r="B32" s="27">
        <v>1407.16</v>
      </c>
      <c r="C32" s="27"/>
      <c r="D32" s="27"/>
      <c r="E32" s="27">
        <v>1040</v>
      </c>
      <c r="F32" s="15">
        <f t="shared" si="0"/>
        <v>73.907729042894914</v>
      </c>
      <c r="G32" s="15">
        <f t="shared" si="1"/>
        <v>0</v>
      </c>
    </row>
    <row r="33" spans="1:7" s="3" customFormat="1" ht="12.75" x14ac:dyDescent="0.2">
      <c r="A33" s="4" t="s">
        <v>92</v>
      </c>
      <c r="B33" s="27">
        <v>101507.21</v>
      </c>
      <c r="C33" s="27"/>
      <c r="D33" s="27"/>
      <c r="E33" s="27">
        <v>104118.83</v>
      </c>
      <c r="F33" s="15">
        <f t="shared" si="0"/>
        <v>102.5728418700504</v>
      </c>
      <c r="G33" s="15">
        <f t="shared" si="1"/>
        <v>0</v>
      </c>
    </row>
    <row r="34" spans="1:7" s="3" customFormat="1" ht="12.75" x14ac:dyDescent="0.2">
      <c r="A34" s="4" t="s">
        <v>97</v>
      </c>
      <c r="B34" s="27">
        <v>11789.46</v>
      </c>
      <c r="C34" s="27"/>
      <c r="D34" s="27"/>
      <c r="E34" s="27">
        <v>11002.33</v>
      </c>
      <c r="F34" s="15">
        <f t="shared" si="0"/>
        <v>93.323443143282219</v>
      </c>
      <c r="G34" s="15">
        <f t="shared" si="1"/>
        <v>0</v>
      </c>
    </row>
    <row r="35" spans="1:7" s="3" customFormat="1" ht="12.75" x14ac:dyDescent="0.2">
      <c r="A35" s="4" t="s">
        <v>2</v>
      </c>
      <c r="B35" s="27">
        <v>103.54</v>
      </c>
      <c r="C35" s="27">
        <v>398</v>
      </c>
      <c r="D35" s="27">
        <v>398</v>
      </c>
      <c r="E35" s="27">
        <v>103.54</v>
      </c>
      <c r="F35" s="15">
        <f t="shared" si="0"/>
        <v>100</v>
      </c>
      <c r="G35" s="15">
        <f t="shared" si="1"/>
        <v>26.015075376884422</v>
      </c>
    </row>
    <row r="36" spans="1:7" s="3" customFormat="1" ht="12.75" x14ac:dyDescent="0.2">
      <c r="A36" s="4" t="s">
        <v>62</v>
      </c>
      <c r="B36" s="27">
        <v>103.54</v>
      </c>
      <c r="C36" s="27">
        <v>398</v>
      </c>
      <c r="D36" s="27">
        <v>398</v>
      </c>
      <c r="E36" s="27">
        <v>103.54</v>
      </c>
      <c r="F36" s="15">
        <f t="shared" si="0"/>
        <v>100</v>
      </c>
      <c r="G36" s="15">
        <f t="shared" si="1"/>
        <v>26.015075376884422</v>
      </c>
    </row>
    <row r="37" spans="1:7" s="3" customFormat="1" ht="12.75" x14ac:dyDescent="0.2">
      <c r="A37" s="4" t="s">
        <v>61</v>
      </c>
      <c r="B37" s="27">
        <v>103.54</v>
      </c>
      <c r="C37" s="27">
        <v>398</v>
      </c>
      <c r="D37" s="27">
        <v>398</v>
      </c>
      <c r="E37" s="27">
        <v>103.54</v>
      </c>
      <c r="F37" s="15">
        <f t="shared" si="0"/>
        <v>100</v>
      </c>
      <c r="G37" s="15">
        <f t="shared" si="1"/>
        <v>26.015075376884422</v>
      </c>
    </row>
    <row r="38" spans="1:7" s="3" customFormat="1" ht="12.75" x14ac:dyDescent="0.2">
      <c r="A38" s="4" t="s">
        <v>60</v>
      </c>
      <c r="B38" s="27">
        <v>103.54</v>
      </c>
      <c r="C38" s="27"/>
      <c r="D38" s="27"/>
      <c r="E38" s="27">
        <v>103.54</v>
      </c>
      <c r="F38" s="15">
        <f t="shared" si="0"/>
        <v>100</v>
      </c>
      <c r="G38" s="15">
        <f t="shared" si="1"/>
        <v>0</v>
      </c>
    </row>
    <row r="39" spans="1:7" s="3" customFormat="1" ht="25.5" x14ac:dyDescent="0.2">
      <c r="A39" s="4" t="s">
        <v>96</v>
      </c>
      <c r="B39" s="27">
        <v>103.54</v>
      </c>
      <c r="C39" s="27"/>
      <c r="D39" s="27"/>
      <c r="E39" s="27">
        <v>103.54</v>
      </c>
      <c r="F39" s="15">
        <f t="shared" si="0"/>
        <v>100</v>
      </c>
      <c r="G39" s="15">
        <f t="shared" si="1"/>
        <v>0</v>
      </c>
    </row>
    <row r="40" spans="1:7" s="19" customFormat="1" ht="12.75" x14ac:dyDescent="0.2">
      <c r="A40" s="6" t="s">
        <v>3</v>
      </c>
      <c r="B40" s="28">
        <v>849001.22</v>
      </c>
      <c r="C40" s="28">
        <v>1876300</v>
      </c>
      <c r="D40" s="28">
        <v>1948078.9</v>
      </c>
      <c r="E40" s="28">
        <v>944916.07</v>
      </c>
      <c r="F40" s="24">
        <f t="shared" si="0"/>
        <v>111.29737481413748</v>
      </c>
      <c r="G40" s="24">
        <f t="shared" si="1"/>
        <v>48.505020510206229</v>
      </c>
    </row>
    <row r="41" spans="1:7" s="3" customFormat="1" ht="12.75" x14ac:dyDescent="0.2">
      <c r="A41" s="4" t="s">
        <v>4</v>
      </c>
      <c r="B41" s="27">
        <v>852029.31</v>
      </c>
      <c r="C41" s="27">
        <v>1801975</v>
      </c>
      <c r="D41" s="27">
        <v>1893210.48</v>
      </c>
      <c r="E41" s="27">
        <v>969960.03</v>
      </c>
      <c r="F41" s="15">
        <f t="shared" si="0"/>
        <v>113.84115764749923</v>
      </c>
      <c r="G41" s="15">
        <f t="shared" si="1"/>
        <v>51.233607686346637</v>
      </c>
    </row>
    <row r="42" spans="1:7" s="3" customFormat="1" ht="12.75" x14ac:dyDescent="0.2">
      <c r="A42" s="4" t="s">
        <v>59</v>
      </c>
      <c r="B42" s="27">
        <v>683700.15</v>
      </c>
      <c r="C42" s="27">
        <v>1401085</v>
      </c>
      <c r="D42" s="27">
        <v>1415425.54</v>
      </c>
      <c r="E42" s="27">
        <v>752611.42</v>
      </c>
      <c r="F42" s="15">
        <f t="shared" si="0"/>
        <v>110.07916555232582</v>
      </c>
      <c r="G42" s="15">
        <f t="shared" si="1"/>
        <v>53.172095509877551</v>
      </c>
    </row>
    <row r="43" spans="1:7" s="3" customFormat="1" ht="12.75" x14ac:dyDescent="0.2">
      <c r="A43" s="4" t="s">
        <v>58</v>
      </c>
      <c r="B43" s="27">
        <v>573107.43000000005</v>
      </c>
      <c r="C43" s="27">
        <v>1150388</v>
      </c>
      <c r="D43" s="27">
        <v>1161990.54</v>
      </c>
      <c r="E43" s="27">
        <v>623384.31000000006</v>
      </c>
      <c r="F43" s="15">
        <f t="shared" si="0"/>
        <v>108.77267984468462</v>
      </c>
      <c r="G43" s="15">
        <f t="shared" si="1"/>
        <v>53.647967736467116</v>
      </c>
    </row>
    <row r="44" spans="1:7" s="3" customFormat="1" ht="12.75" x14ac:dyDescent="0.2">
      <c r="A44" s="4" t="s">
        <v>57</v>
      </c>
      <c r="B44" s="27">
        <v>573107.43000000005</v>
      </c>
      <c r="C44" s="27"/>
      <c r="D44" s="27"/>
      <c r="E44" s="27">
        <v>623384.31000000006</v>
      </c>
      <c r="F44" s="15">
        <f t="shared" si="0"/>
        <v>108.77267984468462</v>
      </c>
      <c r="G44" s="15">
        <f t="shared" si="1"/>
        <v>0</v>
      </c>
    </row>
    <row r="45" spans="1:7" s="3" customFormat="1" ht="12.75" x14ac:dyDescent="0.2">
      <c r="A45" s="4" t="s">
        <v>92</v>
      </c>
      <c r="B45" s="27">
        <v>323.51</v>
      </c>
      <c r="C45" s="27"/>
      <c r="D45" s="27"/>
      <c r="E45" s="27"/>
      <c r="F45" s="15">
        <f t="shared" si="0"/>
        <v>0</v>
      </c>
      <c r="G45" s="15">
        <f t="shared" si="1"/>
        <v>0</v>
      </c>
    </row>
    <row r="46" spans="1:7" s="3" customFormat="1" ht="12.75" x14ac:dyDescent="0.2">
      <c r="A46" s="4" t="s">
        <v>91</v>
      </c>
      <c r="B46" s="27">
        <v>4615.76</v>
      </c>
      <c r="C46" s="27"/>
      <c r="D46" s="27"/>
      <c r="E46" s="27">
        <v>6177.44</v>
      </c>
      <c r="F46" s="15">
        <f t="shared" si="0"/>
        <v>133.83364819661332</v>
      </c>
      <c r="G46" s="15">
        <f t="shared" si="1"/>
        <v>0</v>
      </c>
    </row>
    <row r="47" spans="1:7" s="3" customFormat="1" ht="12.75" x14ac:dyDescent="0.2">
      <c r="A47" s="4" t="s">
        <v>95</v>
      </c>
      <c r="B47" s="27"/>
      <c r="C47" s="27"/>
      <c r="D47" s="27"/>
      <c r="E47" s="27">
        <v>4524.83</v>
      </c>
      <c r="F47" s="15">
        <f t="shared" si="0"/>
        <v>0</v>
      </c>
      <c r="G47" s="15">
        <f t="shared" si="1"/>
        <v>0</v>
      </c>
    </row>
    <row r="48" spans="1:7" s="3" customFormat="1" ht="12.75" x14ac:dyDescent="0.2">
      <c r="A48" s="4" t="s">
        <v>89</v>
      </c>
      <c r="B48" s="27">
        <v>10770.12</v>
      </c>
      <c r="C48" s="27"/>
      <c r="D48" s="27"/>
      <c r="E48" s="27">
        <v>12127.42</v>
      </c>
      <c r="F48" s="15">
        <f t="shared" si="0"/>
        <v>112.60245939692408</v>
      </c>
      <c r="G48" s="15">
        <f t="shared" si="1"/>
        <v>0</v>
      </c>
    </row>
    <row r="49" spans="1:7" s="3" customFormat="1" ht="12.75" x14ac:dyDescent="0.2">
      <c r="A49" s="4" t="s">
        <v>93</v>
      </c>
      <c r="B49" s="27">
        <v>555564.81000000006</v>
      </c>
      <c r="C49" s="27"/>
      <c r="D49" s="27"/>
      <c r="E49" s="27">
        <v>600554.62</v>
      </c>
      <c r="F49" s="15">
        <f t="shared" si="0"/>
        <v>108.0980309030012</v>
      </c>
      <c r="G49" s="15">
        <f t="shared" si="1"/>
        <v>0</v>
      </c>
    </row>
    <row r="50" spans="1:7" s="3" customFormat="1" ht="12.75" x14ac:dyDescent="0.2">
      <c r="A50" s="4" t="s">
        <v>97</v>
      </c>
      <c r="B50" s="27">
        <v>1833.23</v>
      </c>
      <c r="C50" s="27"/>
      <c r="D50" s="27"/>
      <c r="E50" s="27"/>
      <c r="F50" s="15">
        <f t="shared" si="0"/>
        <v>0</v>
      </c>
      <c r="G50" s="15">
        <f t="shared" si="1"/>
        <v>0</v>
      </c>
    </row>
    <row r="51" spans="1:7" s="3" customFormat="1" ht="12.75" x14ac:dyDescent="0.2">
      <c r="A51" s="4" t="s">
        <v>56</v>
      </c>
      <c r="B51" s="27">
        <v>18688.669999999998</v>
      </c>
      <c r="C51" s="27">
        <v>63508</v>
      </c>
      <c r="D51" s="27">
        <v>64342</v>
      </c>
      <c r="E51" s="27">
        <v>26188.95</v>
      </c>
      <c r="F51" s="15">
        <f t="shared" si="0"/>
        <v>140.13276493190796</v>
      </c>
      <c r="G51" s="15">
        <f t="shared" si="1"/>
        <v>40.702729166019083</v>
      </c>
    </row>
    <row r="52" spans="1:7" s="3" customFormat="1" ht="12.75" x14ac:dyDescent="0.2">
      <c r="A52" s="4" t="s">
        <v>55</v>
      </c>
      <c r="B52" s="27">
        <v>18688.669999999998</v>
      </c>
      <c r="C52" s="27"/>
      <c r="D52" s="27"/>
      <c r="E52" s="27">
        <v>26188.95</v>
      </c>
      <c r="F52" s="15">
        <f t="shared" si="0"/>
        <v>140.13276493190796</v>
      </c>
      <c r="G52" s="15">
        <f t="shared" si="1"/>
        <v>0</v>
      </c>
    </row>
    <row r="53" spans="1:7" s="3" customFormat="1" ht="12.75" x14ac:dyDescent="0.2">
      <c r="A53" s="4" t="s">
        <v>92</v>
      </c>
      <c r="B53" s="27">
        <v>24.89</v>
      </c>
      <c r="C53" s="27"/>
      <c r="D53" s="27"/>
      <c r="E53" s="27"/>
      <c r="F53" s="15">
        <f t="shared" si="0"/>
        <v>0</v>
      </c>
      <c r="G53" s="15">
        <f t="shared" si="1"/>
        <v>0</v>
      </c>
    </row>
    <row r="54" spans="1:7" s="3" customFormat="1" ht="12.75" x14ac:dyDescent="0.2">
      <c r="A54" s="4" t="s">
        <v>95</v>
      </c>
      <c r="B54" s="27"/>
      <c r="C54" s="27"/>
      <c r="D54" s="27"/>
      <c r="E54" s="27">
        <v>1000</v>
      </c>
      <c r="F54" s="15">
        <f t="shared" si="0"/>
        <v>0</v>
      </c>
      <c r="G54" s="15">
        <f t="shared" si="1"/>
        <v>0</v>
      </c>
    </row>
    <row r="55" spans="1:7" s="3" customFormat="1" ht="12.75" x14ac:dyDescent="0.2">
      <c r="A55" s="4" t="s">
        <v>89</v>
      </c>
      <c r="B55" s="27">
        <v>398.17</v>
      </c>
      <c r="C55" s="27"/>
      <c r="D55" s="27"/>
      <c r="E55" s="27">
        <v>962</v>
      </c>
      <c r="F55" s="15">
        <f t="shared" si="0"/>
        <v>241.6053444508627</v>
      </c>
      <c r="G55" s="15">
        <f t="shared" si="1"/>
        <v>0</v>
      </c>
    </row>
    <row r="56" spans="1:7" s="3" customFormat="1" ht="12.75" x14ac:dyDescent="0.2">
      <c r="A56" s="4" t="s">
        <v>93</v>
      </c>
      <c r="B56" s="27">
        <v>18124.59</v>
      </c>
      <c r="C56" s="27"/>
      <c r="D56" s="27"/>
      <c r="E56" s="27">
        <v>24226.95</v>
      </c>
      <c r="F56" s="15">
        <f t="shared" si="0"/>
        <v>133.66895471842398</v>
      </c>
      <c r="G56" s="15">
        <f t="shared" si="1"/>
        <v>0</v>
      </c>
    </row>
    <row r="57" spans="1:7" s="3" customFormat="1" ht="12.75" x14ac:dyDescent="0.2">
      <c r="A57" s="4" t="s">
        <v>97</v>
      </c>
      <c r="B57" s="27">
        <v>141.02000000000001</v>
      </c>
      <c r="C57" s="27"/>
      <c r="D57" s="27"/>
      <c r="E57" s="27"/>
      <c r="F57" s="15">
        <f t="shared" si="0"/>
        <v>0</v>
      </c>
      <c r="G57" s="15">
        <f t="shared" si="1"/>
        <v>0</v>
      </c>
    </row>
    <row r="58" spans="1:7" s="3" customFormat="1" ht="12.75" x14ac:dyDescent="0.2">
      <c r="A58" s="4" t="s">
        <v>54</v>
      </c>
      <c r="B58" s="27">
        <v>91904.05</v>
      </c>
      <c r="C58" s="27">
        <v>187189</v>
      </c>
      <c r="D58" s="27">
        <v>189093</v>
      </c>
      <c r="E58" s="27">
        <v>103038.16</v>
      </c>
      <c r="F58" s="15">
        <f t="shared" si="0"/>
        <v>112.11492855864348</v>
      </c>
      <c r="G58" s="15">
        <f t="shared" si="1"/>
        <v>54.490732073635726</v>
      </c>
    </row>
    <row r="59" spans="1:7" s="3" customFormat="1" ht="12.75" x14ac:dyDescent="0.2">
      <c r="A59" s="4" t="s">
        <v>53</v>
      </c>
      <c r="B59" s="27">
        <v>91904.05</v>
      </c>
      <c r="C59" s="27"/>
      <c r="D59" s="27"/>
      <c r="E59" s="27">
        <v>103011.18</v>
      </c>
      <c r="F59" s="15">
        <f t="shared" si="0"/>
        <v>112.08557185455916</v>
      </c>
      <c r="G59" s="15">
        <f t="shared" si="1"/>
        <v>0</v>
      </c>
    </row>
    <row r="60" spans="1:7" s="3" customFormat="1" ht="12.75" x14ac:dyDescent="0.2">
      <c r="A60" s="4" t="s">
        <v>92</v>
      </c>
      <c r="B60" s="27">
        <v>53.38</v>
      </c>
      <c r="C60" s="27"/>
      <c r="D60" s="27"/>
      <c r="E60" s="27"/>
      <c r="F60" s="15">
        <f t="shared" si="0"/>
        <v>0</v>
      </c>
      <c r="G60" s="15">
        <f t="shared" si="1"/>
        <v>0</v>
      </c>
    </row>
    <row r="61" spans="1:7" s="3" customFormat="1" ht="12.75" x14ac:dyDescent="0.2">
      <c r="A61" s="4" t="s">
        <v>91</v>
      </c>
      <c r="B61" s="27">
        <v>379.32</v>
      </c>
      <c r="C61" s="27"/>
      <c r="D61" s="27"/>
      <c r="E61" s="27">
        <v>429.89</v>
      </c>
      <c r="F61" s="15">
        <f t="shared" si="0"/>
        <v>113.33175155541495</v>
      </c>
      <c r="G61" s="15">
        <f t="shared" si="1"/>
        <v>0</v>
      </c>
    </row>
    <row r="62" spans="1:7" s="3" customFormat="1" ht="12.75" x14ac:dyDescent="0.2">
      <c r="A62" s="4" t="s">
        <v>95</v>
      </c>
      <c r="B62" s="27"/>
      <c r="C62" s="27"/>
      <c r="D62" s="27"/>
      <c r="E62" s="27">
        <v>2300</v>
      </c>
      <c r="F62" s="15">
        <f t="shared" si="0"/>
        <v>0</v>
      </c>
      <c r="G62" s="15">
        <f t="shared" si="1"/>
        <v>0</v>
      </c>
    </row>
    <row r="63" spans="1:7" s="3" customFormat="1" ht="12.75" x14ac:dyDescent="0.2">
      <c r="A63" s="4" t="s">
        <v>89</v>
      </c>
      <c r="B63" s="27">
        <v>885.07</v>
      </c>
      <c r="C63" s="27"/>
      <c r="D63" s="27"/>
      <c r="E63" s="27">
        <v>1164.69</v>
      </c>
      <c r="F63" s="15">
        <f t="shared" si="0"/>
        <v>131.59298134610822</v>
      </c>
      <c r="G63" s="15">
        <f t="shared" si="1"/>
        <v>0</v>
      </c>
    </row>
    <row r="64" spans="1:7" s="3" customFormat="1" ht="12.75" x14ac:dyDescent="0.2">
      <c r="A64" s="4" t="s">
        <v>93</v>
      </c>
      <c r="B64" s="27">
        <v>90283.79</v>
      </c>
      <c r="C64" s="27"/>
      <c r="D64" s="27"/>
      <c r="E64" s="27">
        <v>99116.6</v>
      </c>
      <c r="F64" s="15">
        <f t="shared" si="0"/>
        <v>109.78338414902611</v>
      </c>
      <c r="G64" s="15">
        <f t="shared" si="1"/>
        <v>0</v>
      </c>
    </row>
    <row r="65" spans="1:7" s="3" customFormat="1" ht="12.75" x14ac:dyDescent="0.2">
      <c r="A65" s="4" t="s">
        <v>97</v>
      </c>
      <c r="B65" s="27">
        <v>302.49</v>
      </c>
      <c r="C65" s="27"/>
      <c r="D65" s="27"/>
      <c r="E65" s="27"/>
      <c r="F65" s="15">
        <f t="shared" si="0"/>
        <v>0</v>
      </c>
      <c r="G65" s="15">
        <f t="shared" si="1"/>
        <v>0</v>
      </c>
    </row>
    <row r="66" spans="1:7" s="3" customFormat="1" ht="12.75" x14ac:dyDescent="0.2">
      <c r="A66" s="4" t="s">
        <v>52</v>
      </c>
      <c r="B66" s="27"/>
      <c r="C66" s="27"/>
      <c r="D66" s="27"/>
      <c r="E66" s="27">
        <v>26.98</v>
      </c>
      <c r="F66" s="15">
        <f t="shared" si="0"/>
        <v>0</v>
      </c>
      <c r="G66" s="15">
        <f t="shared" si="1"/>
        <v>0</v>
      </c>
    </row>
    <row r="67" spans="1:7" s="3" customFormat="1" ht="12.75" x14ac:dyDescent="0.2">
      <c r="A67" s="4" t="s">
        <v>93</v>
      </c>
      <c r="B67" s="27"/>
      <c r="C67" s="27"/>
      <c r="D67" s="27"/>
      <c r="E67" s="27">
        <v>26.98</v>
      </c>
      <c r="F67" s="15">
        <f t="shared" si="0"/>
        <v>0</v>
      </c>
      <c r="G67" s="15">
        <f t="shared" si="1"/>
        <v>0</v>
      </c>
    </row>
    <row r="68" spans="1:7" s="3" customFormat="1" ht="12.75" x14ac:dyDescent="0.2">
      <c r="A68" s="4" t="s">
        <v>51</v>
      </c>
      <c r="B68" s="27">
        <v>167833.86</v>
      </c>
      <c r="C68" s="27">
        <v>369201</v>
      </c>
      <c r="D68" s="27">
        <v>444034.46</v>
      </c>
      <c r="E68" s="27">
        <v>215983.8</v>
      </c>
      <c r="F68" s="15">
        <f t="shared" si="0"/>
        <v>128.68904999265345</v>
      </c>
      <c r="G68" s="15">
        <f t="shared" si="1"/>
        <v>48.641224827460462</v>
      </c>
    </row>
    <row r="69" spans="1:7" s="3" customFormat="1" ht="12.75" x14ac:dyDescent="0.2">
      <c r="A69" s="4" t="s">
        <v>50</v>
      </c>
      <c r="B69" s="27">
        <v>19082.830000000002</v>
      </c>
      <c r="C69" s="27">
        <v>36590</v>
      </c>
      <c r="D69" s="27">
        <v>36751</v>
      </c>
      <c r="E69" s="27">
        <v>21667.65</v>
      </c>
      <c r="F69" s="15">
        <f t="shared" si="0"/>
        <v>113.54526556071609</v>
      </c>
      <c r="G69" s="15">
        <f t="shared" si="1"/>
        <v>58.957987537754079</v>
      </c>
    </row>
    <row r="70" spans="1:7" s="3" customFormat="1" ht="12.75" x14ac:dyDescent="0.2">
      <c r="A70" s="4" t="s">
        <v>49</v>
      </c>
      <c r="B70" s="27">
        <v>3744.46</v>
      </c>
      <c r="C70" s="27"/>
      <c r="D70" s="27"/>
      <c r="E70" s="27">
        <v>3692.36</v>
      </c>
      <c r="F70" s="15">
        <f t="shared" si="0"/>
        <v>98.608611121496821</v>
      </c>
      <c r="G70" s="15">
        <f t="shared" si="1"/>
        <v>0</v>
      </c>
    </row>
    <row r="71" spans="1:7" s="3" customFormat="1" ht="12.75" x14ac:dyDescent="0.2">
      <c r="A71" s="4" t="s">
        <v>92</v>
      </c>
      <c r="B71" s="27">
        <v>1987.23</v>
      </c>
      <c r="C71" s="27"/>
      <c r="D71" s="27"/>
      <c r="E71" s="27">
        <v>2859.7</v>
      </c>
      <c r="F71" s="15">
        <f t="shared" si="0"/>
        <v>143.9038259285538</v>
      </c>
      <c r="G71" s="15">
        <f t="shared" si="1"/>
        <v>0</v>
      </c>
    </row>
    <row r="72" spans="1:7" s="3" customFormat="1" ht="12.75" x14ac:dyDescent="0.2">
      <c r="A72" s="4" t="s">
        <v>91</v>
      </c>
      <c r="B72" s="27">
        <v>1595.59</v>
      </c>
      <c r="C72" s="27"/>
      <c r="D72" s="27"/>
      <c r="E72" s="27">
        <v>819.38</v>
      </c>
      <c r="F72" s="15">
        <f t="shared" si="0"/>
        <v>51.352791130553591</v>
      </c>
      <c r="G72" s="15">
        <f t="shared" si="1"/>
        <v>0</v>
      </c>
    </row>
    <row r="73" spans="1:7" s="3" customFormat="1" ht="12.75" x14ac:dyDescent="0.2">
      <c r="A73" s="4" t="s">
        <v>89</v>
      </c>
      <c r="B73" s="27">
        <v>153.96</v>
      </c>
      <c r="C73" s="27"/>
      <c r="D73" s="27"/>
      <c r="E73" s="27">
        <v>13.28</v>
      </c>
      <c r="F73" s="15">
        <f t="shared" si="0"/>
        <v>8.6256170433878925</v>
      </c>
      <c r="G73" s="15">
        <f t="shared" si="1"/>
        <v>0</v>
      </c>
    </row>
    <row r="74" spans="1:7" s="3" customFormat="1" ht="12.75" x14ac:dyDescent="0.2">
      <c r="A74" s="4" t="s">
        <v>93</v>
      </c>
      <c r="B74" s="27">
        <v>7.68</v>
      </c>
      <c r="C74" s="27"/>
      <c r="D74" s="27"/>
      <c r="E74" s="27"/>
      <c r="F74" s="15">
        <f t="shared" ref="F74:F137" si="2">IFERROR(E74/B74*100,0)</f>
        <v>0</v>
      </c>
      <c r="G74" s="15">
        <f t="shared" ref="G74:G137" si="3">IFERROR(E74/D74*100,0)</f>
        <v>0</v>
      </c>
    </row>
    <row r="75" spans="1:7" s="3" customFormat="1" ht="12.75" x14ac:dyDescent="0.2">
      <c r="A75" s="4" t="s">
        <v>48</v>
      </c>
      <c r="B75" s="27">
        <v>14303.64</v>
      </c>
      <c r="C75" s="27"/>
      <c r="D75" s="27"/>
      <c r="E75" s="27">
        <v>15610.7</v>
      </c>
      <c r="F75" s="15">
        <f t="shared" si="2"/>
        <v>109.13795369570265</v>
      </c>
      <c r="G75" s="15">
        <f t="shared" si="3"/>
        <v>0</v>
      </c>
    </row>
    <row r="76" spans="1:7" s="3" customFormat="1" ht="12.75" x14ac:dyDescent="0.2">
      <c r="A76" s="4" t="s">
        <v>92</v>
      </c>
      <c r="B76" s="27">
        <v>43.08</v>
      </c>
      <c r="C76" s="27"/>
      <c r="D76" s="27"/>
      <c r="E76" s="27"/>
      <c r="F76" s="15">
        <f t="shared" si="2"/>
        <v>0</v>
      </c>
      <c r="G76" s="15">
        <f t="shared" si="3"/>
        <v>0</v>
      </c>
    </row>
    <row r="77" spans="1:7" s="3" customFormat="1" ht="12.75" x14ac:dyDescent="0.2">
      <c r="A77" s="4" t="s">
        <v>91</v>
      </c>
      <c r="B77" s="27"/>
      <c r="C77" s="27"/>
      <c r="D77" s="27"/>
      <c r="E77" s="27">
        <v>94.46</v>
      </c>
      <c r="F77" s="15">
        <f t="shared" si="2"/>
        <v>0</v>
      </c>
      <c r="G77" s="15">
        <f t="shared" si="3"/>
        <v>0</v>
      </c>
    </row>
    <row r="78" spans="1:7" s="3" customFormat="1" ht="12.75" x14ac:dyDescent="0.2">
      <c r="A78" s="4" t="s">
        <v>89</v>
      </c>
      <c r="B78" s="27">
        <v>156.78</v>
      </c>
      <c r="C78" s="27"/>
      <c r="D78" s="27"/>
      <c r="E78" s="27"/>
      <c r="F78" s="15">
        <f t="shared" si="2"/>
        <v>0</v>
      </c>
      <c r="G78" s="15">
        <f t="shared" si="3"/>
        <v>0</v>
      </c>
    </row>
    <row r="79" spans="1:7" s="3" customFormat="1" ht="12.75" x14ac:dyDescent="0.2">
      <c r="A79" s="4" t="s">
        <v>93</v>
      </c>
      <c r="B79" s="27">
        <v>13859.65</v>
      </c>
      <c r="C79" s="27"/>
      <c r="D79" s="27"/>
      <c r="E79" s="27">
        <v>15516.24</v>
      </c>
      <c r="F79" s="15">
        <f t="shared" si="2"/>
        <v>111.95261063591072</v>
      </c>
      <c r="G79" s="15">
        <f t="shared" si="3"/>
        <v>0</v>
      </c>
    </row>
    <row r="80" spans="1:7" s="3" customFormat="1" ht="12.75" x14ac:dyDescent="0.2">
      <c r="A80" s="4" t="s">
        <v>97</v>
      </c>
      <c r="B80" s="27">
        <v>244.13</v>
      </c>
      <c r="C80" s="27"/>
      <c r="D80" s="27"/>
      <c r="E80" s="27"/>
      <c r="F80" s="15">
        <f t="shared" si="2"/>
        <v>0</v>
      </c>
      <c r="G80" s="15">
        <f t="shared" si="3"/>
        <v>0</v>
      </c>
    </row>
    <row r="81" spans="1:7" s="3" customFormat="1" ht="12.75" x14ac:dyDescent="0.2">
      <c r="A81" s="4" t="s">
        <v>47</v>
      </c>
      <c r="B81" s="27">
        <v>288.01</v>
      </c>
      <c r="C81" s="27"/>
      <c r="D81" s="27"/>
      <c r="E81" s="27">
        <v>393.66</v>
      </c>
      <c r="F81" s="15">
        <f t="shared" si="2"/>
        <v>136.6827540710392</v>
      </c>
      <c r="G81" s="15">
        <f t="shared" si="3"/>
        <v>0</v>
      </c>
    </row>
    <row r="82" spans="1:7" s="3" customFormat="1" ht="12.75" x14ac:dyDescent="0.2">
      <c r="A82" s="4" t="s">
        <v>92</v>
      </c>
      <c r="B82" s="27">
        <v>201.74</v>
      </c>
      <c r="C82" s="27"/>
      <c r="D82" s="27"/>
      <c r="E82" s="27">
        <v>65</v>
      </c>
      <c r="F82" s="15">
        <f t="shared" si="2"/>
        <v>32.219688708238323</v>
      </c>
      <c r="G82" s="15">
        <f t="shared" si="3"/>
        <v>0</v>
      </c>
    </row>
    <row r="83" spans="1:7" s="3" customFormat="1" ht="12.75" x14ac:dyDescent="0.2">
      <c r="A83" s="4" t="s">
        <v>91</v>
      </c>
      <c r="B83" s="27">
        <v>86.27</v>
      </c>
      <c r="C83" s="27"/>
      <c r="D83" s="27"/>
      <c r="E83" s="27">
        <v>328.66</v>
      </c>
      <c r="F83" s="15">
        <f t="shared" si="2"/>
        <v>380.96673235191844</v>
      </c>
      <c r="G83" s="15">
        <f t="shared" si="3"/>
        <v>0</v>
      </c>
    </row>
    <row r="84" spans="1:7" s="3" customFormat="1" ht="12.75" x14ac:dyDescent="0.2">
      <c r="A84" s="4" t="s">
        <v>46</v>
      </c>
      <c r="B84" s="27">
        <v>746.72</v>
      </c>
      <c r="C84" s="27"/>
      <c r="D84" s="27"/>
      <c r="E84" s="27">
        <v>1970.93</v>
      </c>
      <c r="F84" s="15">
        <f t="shared" si="2"/>
        <v>263.94498607242338</v>
      </c>
      <c r="G84" s="15">
        <f t="shared" si="3"/>
        <v>0</v>
      </c>
    </row>
    <row r="85" spans="1:7" s="3" customFormat="1" ht="12.75" x14ac:dyDescent="0.2">
      <c r="A85" s="4" t="s">
        <v>92</v>
      </c>
      <c r="B85" s="27">
        <v>196.45</v>
      </c>
      <c r="C85" s="27"/>
      <c r="D85" s="27"/>
      <c r="E85" s="27">
        <v>1070.28</v>
      </c>
      <c r="F85" s="15">
        <f t="shared" si="2"/>
        <v>544.81038432171033</v>
      </c>
      <c r="G85" s="15">
        <f t="shared" si="3"/>
        <v>0</v>
      </c>
    </row>
    <row r="86" spans="1:7" s="3" customFormat="1" ht="12.75" x14ac:dyDescent="0.2">
      <c r="A86" s="4" t="s">
        <v>91</v>
      </c>
      <c r="B86" s="27">
        <v>436.53</v>
      </c>
      <c r="C86" s="27"/>
      <c r="D86" s="27"/>
      <c r="E86" s="27">
        <v>342.87</v>
      </c>
      <c r="F86" s="15">
        <f t="shared" si="2"/>
        <v>78.544429936086871</v>
      </c>
      <c r="G86" s="15">
        <f t="shared" si="3"/>
        <v>0</v>
      </c>
    </row>
    <row r="87" spans="1:7" s="3" customFormat="1" ht="12.75" x14ac:dyDescent="0.2">
      <c r="A87" s="4" t="s">
        <v>95</v>
      </c>
      <c r="B87" s="27"/>
      <c r="C87" s="27"/>
      <c r="D87" s="27"/>
      <c r="E87" s="27">
        <v>500</v>
      </c>
      <c r="F87" s="15">
        <f t="shared" si="2"/>
        <v>0</v>
      </c>
      <c r="G87" s="15">
        <f t="shared" si="3"/>
        <v>0</v>
      </c>
    </row>
    <row r="88" spans="1:7" s="3" customFormat="1" ht="12.75" x14ac:dyDescent="0.2">
      <c r="A88" s="4" t="s">
        <v>89</v>
      </c>
      <c r="B88" s="27">
        <v>113.74</v>
      </c>
      <c r="C88" s="27"/>
      <c r="D88" s="27"/>
      <c r="E88" s="27">
        <v>57.78</v>
      </c>
      <c r="F88" s="15">
        <f t="shared" si="2"/>
        <v>50.800070335853711</v>
      </c>
      <c r="G88" s="15">
        <f t="shared" si="3"/>
        <v>0</v>
      </c>
    </row>
    <row r="89" spans="1:7" s="3" customFormat="1" ht="12.75" x14ac:dyDescent="0.2">
      <c r="A89" s="4" t="s">
        <v>45</v>
      </c>
      <c r="B89" s="27">
        <v>82496.399999999994</v>
      </c>
      <c r="C89" s="27">
        <v>156403</v>
      </c>
      <c r="D89" s="27">
        <v>241403</v>
      </c>
      <c r="E89" s="27">
        <v>112778.82</v>
      </c>
      <c r="F89" s="15">
        <f t="shared" si="2"/>
        <v>136.70756542103658</v>
      </c>
      <c r="G89" s="15">
        <f t="shared" si="3"/>
        <v>46.718068955232539</v>
      </c>
    </row>
    <row r="90" spans="1:7" s="3" customFormat="1" ht="12.75" x14ac:dyDescent="0.2">
      <c r="A90" s="4" t="s">
        <v>44</v>
      </c>
      <c r="B90" s="27">
        <v>9803.07</v>
      </c>
      <c r="C90" s="27"/>
      <c r="D90" s="27"/>
      <c r="E90" s="27">
        <v>8765.61</v>
      </c>
      <c r="F90" s="15">
        <f t="shared" si="2"/>
        <v>89.416988759643672</v>
      </c>
      <c r="G90" s="15">
        <f t="shared" si="3"/>
        <v>0</v>
      </c>
    </row>
    <row r="91" spans="1:7" s="3" customFormat="1" ht="12.75" x14ac:dyDescent="0.2">
      <c r="A91" s="4" t="s">
        <v>92</v>
      </c>
      <c r="B91" s="27">
        <v>7567.58</v>
      </c>
      <c r="C91" s="27"/>
      <c r="D91" s="27"/>
      <c r="E91" s="27">
        <v>5142.29</v>
      </c>
      <c r="F91" s="15">
        <f t="shared" si="2"/>
        <v>67.951577650979573</v>
      </c>
      <c r="G91" s="15">
        <f t="shared" si="3"/>
        <v>0</v>
      </c>
    </row>
    <row r="92" spans="1:7" s="3" customFormat="1" ht="12.75" x14ac:dyDescent="0.2">
      <c r="A92" s="4" t="s">
        <v>91</v>
      </c>
      <c r="B92" s="27">
        <v>2235.4899999999998</v>
      </c>
      <c r="C92" s="27"/>
      <c r="D92" s="27"/>
      <c r="E92" s="27">
        <v>433.1</v>
      </c>
      <c r="F92" s="15">
        <f t="shared" si="2"/>
        <v>19.373828556602806</v>
      </c>
      <c r="G92" s="15">
        <f t="shared" si="3"/>
        <v>0</v>
      </c>
    </row>
    <row r="93" spans="1:7" s="3" customFormat="1" ht="12.75" x14ac:dyDescent="0.2">
      <c r="A93" s="4" t="s">
        <v>89</v>
      </c>
      <c r="B93" s="27"/>
      <c r="C93" s="27"/>
      <c r="D93" s="27"/>
      <c r="E93" s="27">
        <v>3190.22</v>
      </c>
      <c r="F93" s="15">
        <f t="shared" si="2"/>
        <v>0</v>
      </c>
      <c r="G93" s="15">
        <f t="shared" si="3"/>
        <v>0</v>
      </c>
    </row>
    <row r="94" spans="1:7" s="3" customFormat="1" ht="12.75" x14ac:dyDescent="0.2">
      <c r="A94" s="4" t="s">
        <v>43</v>
      </c>
      <c r="B94" s="27">
        <v>32065.98</v>
      </c>
      <c r="C94" s="27"/>
      <c r="D94" s="27"/>
      <c r="E94" s="27">
        <v>70698.03</v>
      </c>
      <c r="F94" s="15">
        <f t="shared" si="2"/>
        <v>220.47674825469238</v>
      </c>
      <c r="G94" s="15">
        <f t="shared" si="3"/>
        <v>0</v>
      </c>
    </row>
    <row r="95" spans="1:7" s="3" customFormat="1" ht="12.75" x14ac:dyDescent="0.2">
      <c r="A95" s="4" t="s">
        <v>92</v>
      </c>
      <c r="B95" s="27">
        <v>1041.07</v>
      </c>
      <c r="C95" s="27"/>
      <c r="D95" s="27"/>
      <c r="E95" s="27">
        <v>1042.1600000000001</v>
      </c>
      <c r="F95" s="15">
        <f t="shared" si="2"/>
        <v>100.10469997214406</v>
      </c>
      <c r="G95" s="15">
        <f t="shared" si="3"/>
        <v>0</v>
      </c>
    </row>
    <row r="96" spans="1:7" s="3" customFormat="1" ht="12.75" x14ac:dyDescent="0.2">
      <c r="A96" s="4" t="s">
        <v>91</v>
      </c>
      <c r="B96" s="27">
        <v>21227.78</v>
      </c>
      <c r="C96" s="27"/>
      <c r="D96" s="27"/>
      <c r="E96" s="27">
        <v>8569.6200000000008</v>
      </c>
      <c r="F96" s="15">
        <f t="shared" si="2"/>
        <v>40.369836129826112</v>
      </c>
      <c r="G96" s="15">
        <f t="shared" si="3"/>
        <v>0</v>
      </c>
    </row>
    <row r="97" spans="1:7" s="3" customFormat="1" ht="12.75" x14ac:dyDescent="0.2">
      <c r="A97" s="4" t="s">
        <v>89</v>
      </c>
      <c r="B97" s="27"/>
      <c r="C97" s="27"/>
      <c r="D97" s="27"/>
      <c r="E97" s="27">
        <v>51570.65</v>
      </c>
      <c r="F97" s="15">
        <f t="shared" si="2"/>
        <v>0</v>
      </c>
      <c r="G97" s="15">
        <f t="shared" si="3"/>
        <v>0</v>
      </c>
    </row>
    <row r="98" spans="1:7" s="3" customFormat="1" ht="12.75" x14ac:dyDescent="0.2">
      <c r="A98" s="4" t="s">
        <v>97</v>
      </c>
      <c r="B98" s="27">
        <v>9797.1299999999992</v>
      </c>
      <c r="C98" s="27"/>
      <c r="D98" s="27"/>
      <c r="E98" s="27">
        <v>9515.6</v>
      </c>
      <c r="F98" s="15">
        <f t="shared" si="2"/>
        <v>97.126403344652985</v>
      </c>
      <c r="G98" s="15">
        <f t="shared" si="3"/>
        <v>0</v>
      </c>
    </row>
    <row r="99" spans="1:7" s="3" customFormat="1" ht="12.75" x14ac:dyDescent="0.2">
      <c r="A99" s="4" t="s">
        <v>42</v>
      </c>
      <c r="B99" s="27">
        <v>39693.68</v>
      </c>
      <c r="C99" s="27"/>
      <c r="D99" s="27"/>
      <c r="E99" s="27">
        <v>31052.68</v>
      </c>
      <c r="F99" s="15">
        <f t="shared" si="2"/>
        <v>78.230791400545371</v>
      </c>
      <c r="G99" s="15">
        <f t="shared" si="3"/>
        <v>0</v>
      </c>
    </row>
    <row r="100" spans="1:7" s="3" customFormat="1" ht="12.75" x14ac:dyDescent="0.2">
      <c r="A100" s="4" t="s">
        <v>92</v>
      </c>
      <c r="B100" s="27">
        <v>39369.699999999997</v>
      </c>
      <c r="C100" s="27"/>
      <c r="D100" s="27"/>
      <c r="E100" s="27">
        <v>30790.55</v>
      </c>
      <c r="F100" s="15">
        <f t="shared" si="2"/>
        <v>78.208749368168924</v>
      </c>
      <c r="G100" s="15">
        <f t="shared" si="3"/>
        <v>0</v>
      </c>
    </row>
    <row r="101" spans="1:7" s="3" customFormat="1" ht="12.75" x14ac:dyDescent="0.2">
      <c r="A101" s="4" t="s">
        <v>91</v>
      </c>
      <c r="B101" s="27">
        <v>323.98</v>
      </c>
      <c r="C101" s="27"/>
      <c r="D101" s="27"/>
      <c r="E101" s="27">
        <v>262.13</v>
      </c>
      <c r="F101" s="15">
        <f t="shared" si="2"/>
        <v>80.909315389838881</v>
      </c>
      <c r="G101" s="15">
        <f t="shared" si="3"/>
        <v>0</v>
      </c>
    </row>
    <row r="102" spans="1:7" s="3" customFormat="1" ht="12.75" x14ac:dyDescent="0.2">
      <c r="A102" s="4" t="s">
        <v>41</v>
      </c>
      <c r="B102" s="27">
        <v>308.20999999999998</v>
      </c>
      <c r="C102" s="27"/>
      <c r="D102" s="27"/>
      <c r="E102" s="27">
        <v>1186.3</v>
      </c>
      <c r="F102" s="15">
        <f t="shared" si="2"/>
        <v>384.89990590830928</v>
      </c>
      <c r="G102" s="15">
        <f t="shared" si="3"/>
        <v>0</v>
      </c>
    </row>
    <row r="103" spans="1:7" s="3" customFormat="1" ht="12.75" x14ac:dyDescent="0.2">
      <c r="A103" s="4" t="s">
        <v>92</v>
      </c>
      <c r="B103" s="27">
        <v>142.61000000000001</v>
      </c>
      <c r="C103" s="27"/>
      <c r="D103" s="27"/>
      <c r="E103" s="27">
        <v>879.18</v>
      </c>
      <c r="F103" s="15">
        <f t="shared" si="2"/>
        <v>616.49253208049913</v>
      </c>
      <c r="G103" s="15">
        <f t="shared" si="3"/>
        <v>0</v>
      </c>
    </row>
    <row r="104" spans="1:7" s="3" customFormat="1" ht="12.75" x14ac:dyDescent="0.2">
      <c r="A104" s="4" t="s">
        <v>91</v>
      </c>
      <c r="B104" s="27">
        <v>146.63</v>
      </c>
      <c r="C104" s="27"/>
      <c r="D104" s="27"/>
      <c r="E104" s="27">
        <v>297.54000000000002</v>
      </c>
      <c r="F104" s="15">
        <f t="shared" si="2"/>
        <v>202.91891154606833</v>
      </c>
      <c r="G104" s="15">
        <f t="shared" si="3"/>
        <v>0</v>
      </c>
    </row>
    <row r="105" spans="1:7" s="3" customFormat="1" ht="12.75" x14ac:dyDescent="0.2">
      <c r="A105" s="4" t="s">
        <v>89</v>
      </c>
      <c r="B105" s="27"/>
      <c r="C105" s="27"/>
      <c r="D105" s="27"/>
      <c r="E105" s="27">
        <v>9.58</v>
      </c>
      <c r="F105" s="15">
        <f t="shared" si="2"/>
        <v>0</v>
      </c>
      <c r="G105" s="15">
        <f t="shared" si="3"/>
        <v>0</v>
      </c>
    </row>
    <row r="106" spans="1:7" s="3" customFormat="1" ht="25.5" x14ac:dyDescent="0.2">
      <c r="A106" s="4" t="s">
        <v>96</v>
      </c>
      <c r="B106" s="27">
        <v>18.97</v>
      </c>
      <c r="C106" s="27"/>
      <c r="D106" s="27"/>
      <c r="E106" s="27"/>
      <c r="F106" s="15">
        <f t="shared" si="2"/>
        <v>0</v>
      </c>
      <c r="G106" s="15">
        <f t="shared" si="3"/>
        <v>0</v>
      </c>
    </row>
    <row r="107" spans="1:7" s="3" customFormat="1" ht="12.75" x14ac:dyDescent="0.2">
      <c r="A107" s="4" t="s">
        <v>40</v>
      </c>
      <c r="B107" s="27">
        <v>576.09</v>
      </c>
      <c r="C107" s="27"/>
      <c r="D107" s="27"/>
      <c r="E107" s="27">
        <v>1076.2</v>
      </c>
      <c r="F107" s="15">
        <f t="shared" si="2"/>
        <v>186.8110885451926</v>
      </c>
      <c r="G107" s="15">
        <f t="shared" si="3"/>
        <v>0</v>
      </c>
    </row>
    <row r="108" spans="1:7" s="3" customFormat="1" ht="12.75" x14ac:dyDescent="0.2">
      <c r="A108" s="4" t="s">
        <v>92</v>
      </c>
      <c r="B108" s="27">
        <v>400.5</v>
      </c>
      <c r="C108" s="27"/>
      <c r="D108" s="27"/>
      <c r="E108" s="27">
        <v>29.85</v>
      </c>
      <c r="F108" s="15">
        <f t="shared" si="2"/>
        <v>7.4531835205992518</v>
      </c>
      <c r="G108" s="15">
        <f t="shared" si="3"/>
        <v>0</v>
      </c>
    </row>
    <row r="109" spans="1:7" s="3" customFormat="1" ht="12.75" x14ac:dyDescent="0.2">
      <c r="A109" s="4" t="s">
        <v>91</v>
      </c>
      <c r="B109" s="27">
        <v>175.59</v>
      </c>
      <c r="C109" s="27"/>
      <c r="D109" s="27"/>
      <c r="E109" s="27"/>
      <c r="F109" s="15">
        <f t="shared" si="2"/>
        <v>0</v>
      </c>
      <c r="G109" s="15">
        <f t="shared" si="3"/>
        <v>0</v>
      </c>
    </row>
    <row r="110" spans="1:7" s="3" customFormat="1" ht="12.75" x14ac:dyDescent="0.2">
      <c r="A110" s="4" t="s">
        <v>89</v>
      </c>
      <c r="B110" s="27"/>
      <c r="C110" s="27"/>
      <c r="D110" s="27"/>
      <c r="E110" s="27">
        <v>1046.3499999999999</v>
      </c>
      <c r="F110" s="15">
        <f t="shared" si="2"/>
        <v>0</v>
      </c>
      <c r="G110" s="15">
        <f t="shared" si="3"/>
        <v>0</v>
      </c>
    </row>
    <row r="111" spans="1:7" s="3" customFormat="1" ht="12.75" x14ac:dyDescent="0.2">
      <c r="A111" s="4" t="s">
        <v>39</v>
      </c>
      <c r="B111" s="27">
        <v>49.37</v>
      </c>
      <c r="C111" s="27"/>
      <c r="D111" s="27"/>
      <c r="E111" s="27"/>
      <c r="F111" s="15">
        <f t="shared" si="2"/>
        <v>0</v>
      </c>
      <c r="G111" s="15">
        <f t="shared" si="3"/>
        <v>0</v>
      </c>
    </row>
    <row r="112" spans="1:7" s="3" customFormat="1" ht="12.75" x14ac:dyDescent="0.2">
      <c r="A112" s="4" t="s">
        <v>91</v>
      </c>
      <c r="B112" s="27">
        <v>49.37</v>
      </c>
      <c r="C112" s="27"/>
      <c r="D112" s="27"/>
      <c r="E112" s="27"/>
      <c r="F112" s="15">
        <f t="shared" si="2"/>
        <v>0</v>
      </c>
      <c r="G112" s="15">
        <f t="shared" si="3"/>
        <v>0</v>
      </c>
    </row>
    <row r="113" spans="1:7" s="3" customFormat="1" ht="12.75" x14ac:dyDescent="0.2">
      <c r="A113" s="4" t="s">
        <v>38</v>
      </c>
      <c r="B113" s="27">
        <v>62513.16</v>
      </c>
      <c r="C113" s="27">
        <v>141716</v>
      </c>
      <c r="D113" s="27">
        <v>139716</v>
      </c>
      <c r="E113" s="27">
        <v>68534.28</v>
      </c>
      <c r="F113" s="15">
        <f t="shared" si="2"/>
        <v>109.63176393578567</v>
      </c>
      <c r="G113" s="15">
        <f t="shared" si="3"/>
        <v>49.05256377222365</v>
      </c>
    </row>
    <row r="114" spans="1:7" s="3" customFormat="1" ht="12.75" x14ac:dyDescent="0.2">
      <c r="A114" s="4" t="s">
        <v>37</v>
      </c>
      <c r="B114" s="27">
        <v>25795.54</v>
      </c>
      <c r="C114" s="27"/>
      <c r="D114" s="27"/>
      <c r="E114" s="27">
        <v>23928.77</v>
      </c>
      <c r="F114" s="15">
        <f t="shared" si="2"/>
        <v>92.763206352726087</v>
      </c>
      <c r="G114" s="15">
        <f t="shared" si="3"/>
        <v>0</v>
      </c>
    </row>
    <row r="115" spans="1:7" s="3" customFormat="1" ht="12.75" x14ac:dyDescent="0.2">
      <c r="A115" s="4" t="s">
        <v>94</v>
      </c>
      <c r="B115" s="27">
        <v>1134.78</v>
      </c>
      <c r="C115" s="27"/>
      <c r="D115" s="27"/>
      <c r="E115" s="27"/>
      <c r="F115" s="15">
        <f t="shared" si="2"/>
        <v>0</v>
      </c>
      <c r="G115" s="15">
        <f t="shared" si="3"/>
        <v>0</v>
      </c>
    </row>
    <row r="116" spans="1:7" s="3" customFormat="1" ht="12.75" x14ac:dyDescent="0.2">
      <c r="A116" s="4" t="s">
        <v>92</v>
      </c>
      <c r="B116" s="27">
        <v>19203.25</v>
      </c>
      <c r="C116" s="27"/>
      <c r="D116" s="27"/>
      <c r="E116" s="27">
        <v>20058.060000000001</v>
      </c>
      <c r="F116" s="15">
        <f t="shared" si="2"/>
        <v>104.45138192753831</v>
      </c>
      <c r="G116" s="15">
        <f t="shared" si="3"/>
        <v>0</v>
      </c>
    </row>
    <row r="117" spans="1:7" s="3" customFormat="1" ht="12.75" x14ac:dyDescent="0.2">
      <c r="A117" s="4" t="s">
        <v>91</v>
      </c>
      <c r="B117" s="27">
        <v>5444.5</v>
      </c>
      <c r="C117" s="27"/>
      <c r="D117" s="27"/>
      <c r="E117" s="27">
        <v>3870.71</v>
      </c>
      <c r="F117" s="15">
        <f t="shared" si="2"/>
        <v>71.093948020938555</v>
      </c>
      <c r="G117" s="15">
        <f t="shared" si="3"/>
        <v>0</v>
      </c>
    </row>
    <row r="118" spans="1:7" s="3" customFormat="1" ht="12.75" x14ac:dyDescent="0.2">
      <c r="A118" s="4" t="s">
        <v>89</v>
      </c>
      <c r="B118" s="27">
        <v>13.01</v>
      </c>
      <c r="C118" s="27"/>
      <c r="D118" s="27"/>
      <c r="E118" s="27"/>
      <c r="F118" s="15">
        <f t="shared" si="2"/>
        <v>0</v>
      </c>
      <c r="G118" s="15">
        <f t="shared" si="3"/>
        <v>0</v>
      </c>
    </row>
    <row r="119" spans="1:7" s="3" customFormat="1" ht="12.75" x14ac:dyDescent="0.2">
      <c r="A119" s="4" t="s">
        <v>36</v>
      </c>
      <c r="B119" s="27">
        <v>730.64</v>
      </c>
      <c r="C119" s="27"/>
      <c r="D119" s="27"/>
      <c r="E119" s="27">
        <v>8092.46</v>
      </c>
      <c r="F119" s="15">
        <f t="shared" si="2"/>
        <v>1107.5851308441913</v>
      </c>
      <c r="G119" s="15">
        <f t="shared" si="3"/>
        <v>0</v>
      </c>
    </row>
    <row r="120" spans="1:7" s="3" customFormat="1" ht="12.75" x14ac:dyDescent="0.2">
      <c r="A120" s="4" t="s">
        <v>92</v>
      </c>
      <c r="B120" s="27">
        <v>554.78</v>
      </c>
      <c r="C120" s="27"/>
      <c r="D120" s="27"/>
      <c r="E120" s="27">
        <v>7293.71</v>
      </c>
      <c r="F120" s="15">
        <f t="shared" si="2"/>
        <v>1314.7031255632864</v>
      </c>
      <c r="G120" s="15">
        <f t="shared" si="3"/>
        <v>0</v>
      </c>
    </row>
    <row r="121" spans="1:7" s="3" customFormat="1" ht="12.75" x14ac:dyDescent="0.2">
      <c r="A121" s="4" t="s">
        <v>91</v>
      </c>
      <c r="B121" s="27">
        <v>175.86</v>
      </c>
      <c r="C121" s="27"/>
      <c r="D121" s="27"/>
      <c r="E121" s="27"/>
      <c r="F121" s="15">
        <f t="shared" si="2"/>
        <v>0</v>
      </c>
      <c r="G121" s="15">
        <f t="shared" si="3"/>
        <v>0</v>
      </c>
    </row>
    <row r="122" spans="1:7" s="3" customFormat="1" ht="12.75" x14ac:dyDescent="0.2">
      <c r="A122" s="4" t="s">
        <v>89</v>
      </c>
      <c r="B122" s="27"/>
      <c r="C122" s="27"/>
      <c r="D122" s="27"/>
      <c r="E122" s="27">
        <v>798.75</v>
      </c>
      <c r="F122" s="15">
        <f t="shared" si="2"/>
        <v>0</v>
      </c>
      <c r="G122" s="15">
        <f t="shared" si="3"/>
        <v>0</v>
      </c>
    </row>
    <row r="123" spans="1:7" s="3" customFormat="1" ht="12.75" x14ac:dyDescent="0.2">
      <c r="A123" s="4" t="s">
        <v>35</v>
      </c>
      <c r="B123" s="27">
        <v>127.41</v>
      </c>
      <c r="C123" s="27"/>
      <c r="D123" s="27"/>
      <c r="E123" s="27">
        <v>777.98</v>
      </c>
      <c r="F123" s="15">
        <f t="shared" si="2"/>
        <v>610.61141197708184</v>
      </c>
      <c r="G123" s="15">
        <f t="shared" si="3"/>
        <v>0</v>
      </c>
    </row>
    <row r="124" spans="1:7" s="3" customFormat="1" ht="12.75" x14ac:dyDescent="0.2">
      <c r="A124" s="4" t="s">
        <v>92</v>
      </c>
      <c r="B124" s="27">
        <v>127.41</v>
      </c>
      <c r="C124" s="27"/>
      <c r="D124" s="27"/>
      <c r="E124" s="27">
        <v>777.98</v>
      </c>
      <c r="F124" s="15">
        <f t="shared" si="2"/>
        <v>610.61141197708184</v>
      </c>
      <c r="G124" s="15">
        <f t="shared" si="3"/>
        <v>0</v>
      </c>
    </row>
    <row r="125" spans="1:7" s="3" customFormat="1" ht="12.75" x14ac:dyDescent="0.2">
      <c r="A125" s="4" t="s">
        <v>34</v>
      </c>
      <c r="B125" s="27">
        <v>4261.91</v>
      </c>
      <c r="C125" s="27"/>
      <c r="D125" s="27"/>
      <c r="E125" s="27">
        <v>7158.63</v>
      </c>
      <c r="F125" s="15">
        <f t="shared" si="2"/>
        <v>167.9676483079183</v>
      </c>
      <c r="G125" s="15">
        <f t="shared" si="3"/>
        <v>0</v>
      </c>
    </row>
    <row r="126" spans="1:7" s="3" customFormat="1" ht="12.75" x14ac:dyDescent="0.2">
      <c r="A126" s="4" t="s">
        <v>92</v>
      </c>
      <c r="B126" s="27">
        <v>4261.91</v>
      </c>
      <c r="C126" s="27"/>
      <c r="D126" s="27"/>
      <c r="E126" s="27">
        <v>7158.63</v>
      </c>
      <c r="F126" s="15">
        <f t="shared" si="2"/>
        <v>167.9676483079183</v>
      </c>
      <c r="G126" s="15">
        <f t="shared" si="3"/>
        <v>0</v>
      </c>
    </row>
    <row r="127" spans="1:7" s="3" customFormat="1" ht="12.75" x14ac:dyDescent="0.2">
      <c r="A127" s="4" t="s">
        <v>33</v>
      </c>
      <c r="B127" s="27">
        <v>24403.07</v>
      </c>
      <c r="C127" s="27"/>
      <c r="D127" s="27"/>
      <c r="E127" s="27">
        <v>19219.5</v>
      </c>
      <c r="F127" s="15">
        <f t="shared" si="2"/>
        <v>78.758533250119754</v>
      </c>
      <c r="G127" s="15">
        <f t="shared" si="3"/>
        <v>0</v>
      </c>
    </row>
    <row r="128" spans="1:7" s="3" customFormat="1" ht="12.75" x14ac:dyDescent="0.2">
      <c r="A128" s="4" t="s">
        <v>92</v>
      </c>
      <c r="B128" s="27">
        <v>24403.07</v>
      </c>
      <c r="C128" s="27"/>
      <c r="D128" s="27"/>
      <c r="E128" s="27">
        <v>19154.8</v>
      </c>
      <c r="F128" s="15">
        <f t="shared" si="2"/>
        <v>78.493402674335641</v>
      </c>
      <c r="G128" s="15">
        <f t="shared" si="3"/>
        <v>0</v>
      </c>
    </row>
    <row r="129" spans="1:7" s="3" customFormat="1" ht="12.75" x14ac:dyDescent="0.2">
      <c r="A129" s="4" t="s">
        <v>91</v>
      </c>
      <c r="B129" s="27"/>
      <c r="C129" s="27"/>
      <c r="D129" s="27"/>
      <c r="E129" s="27">
        <v>64.7</v>
      </c>
      <c r="F129" s="15">
        <f t="shared" si="2"/>
        <v>0</v>
      </c>
      <c r="G129" s="15">
        <f t="shared" si="3"/>
        <v>0</v>
      </c>
    </row>
    <row r="130" spans="1:7" s="3" customFormat="1" ht="12.75" x14ac:dyDescent="0.2">
      <c r="A130" s="4" t="s">
        <v>32</v>
      </c>
      <c r="B130" s="27">
        <v>1573.1</v>
      </c>
      <c r="C130" s="27"/>
      <c r="D130" s="27"/>
      <c r="E130" s="27">
        <v>5203.93</v>
      </c>
      <c r="F130" s="15">
        <f t="shared" si="2"/>
        <v>330.80732311995428</v>
      </c>
      <c r="G130" s="15">
        <f t="shared" si="3"/>
        <v>0</v>
      </c>
    </row>
    <row r="131" spans="1:7" s="3" customFormat="1" ht="12.75" x14ac:dyDescent="0.2">
      <c r="A131" s="4" t="s">
        <v>92</v>
      </c>
      <c r="B131" s="27">
        <v>736.95</v>
      </c>
      <c r="C131" s="27"/>
      <c r="D131" s="27"/>
      <c r="E131" s="27">
        <v>5203.93</v>
      </c>
      <c r="F131" s="15">
        <f t="shared" si="2"/>
        <v>706.14424316439374</v>
      </c>
      <c r="G131" s="15">
        <f t="shared" si="3"/>
        <v>0</v>
      </c>
    </row>
    <row r="132" spans="1:7" s="3" customFormat="1" ht="12.75" x14ac:dyDescent="0.2">
      <c r="A132" s="4" t="s">
        <v>89</v>
      </c>
      <c r="B132" s="27">
        <v>836.15</v>
      </c>
      <c r="C132" s="27"/>
      <c r="D132" s="27"/>
      <c r="E132" s="27"/>
      <c r="F132" s="15">
        <f t="shared" si="2"/>
        <v>0</v>
      </c>
      <c r="G132" s="15">
        <f t="shared" si="3"/>
        <v>0</v>
      </c>
    </row>
    <row r="133" spans="1:7" s="3" customFormat="1" ht="12.75" x14ac:dyDescent="0.2">
      <c r="A133" s="4" t="s">
        <v>31</v>
      </c>
      <c r="B133" s="27">
        <v>2244.38</v>
      </c>
      <c r="C133" s="27"/>
      <c r="D133" s="27"/>
      <c r="E133" s="27">
        <v>2061.56</v>
      </c>
      <c r="F133" s="15">
        <f t="shared" si="2"/>
        <v>91.854320569600517</v>
      </c>
      <c r="G133" s="15">
        <f t="shared" si="3"/>
        <v>0</v>
      </c>
    </row>
    <row r="134" spans="1:7" s="3" customFormat="1" ht="12.75" x14ac:dyDescent="0.2">
      <c r="A134" s="4" t="s">
        <v>92</v>
      </c>
      <c r="B134" s="27">
        <v>2244.38</v>
      </c>
      <c r="C134" s="27"/>
      <c r="D134" s="27"/>
      <c r="E134" s="27">
        <v>1729.31</v>
      </c>
      <c r="F134" s="15">
        <f t="shared" si="2"/>
        <v>77.050677692725827</v>
      </c>
      <c r="G134" s="15">
        <f t="shared" si="3"/>
        <v>0</v>
      </c>
    </row>
    <row r="135" spans="1:7" s="3" customFormat="1" ht="12.75" x14ac:dyDescent="0.2">
      <c r="A135" s="4" t="s">
        <v>91</v>
      </c>
      <c r="B135" s="27"/>
      <c r="C135" s="27"/>
      <c r="D135" s="27"/>
      <c r="E135" s="27">
        <v>60</v>
      </c>
      <c r="F135" s="15">
        <f t="shared" si="2"/>
        <v>0</v>
      </c>
      <c r="G135" s="15">
        <f t="shared" si="3"/>
        <v>0</v>
      </c>
    </row>
    <row r="136" spans="1:7" s="3" customFormat="1" ht="12.75" x14ac:dyDescent="0.2">
      <c r="A136" s="4" t="s">
        <v>89</v>
      </c>
      <c r="B136" s="27"/>
      <c r="C136" s="27"/>
      <c r="D136" s="27"/>
      <c r="E136" s="27">
        <v>272.25</v>
      </c>
      <c r="F136" s="15">
        <f t="shared" si="2"/>
        <v>0</v>
      </c>
      <c r="G136" s="15">
        <f t="shared" si="3"/>
        <v>0</v>
      </c>
    </row>
    <row r="137" spans="1:7" s="3" customFormat="1" ht="12.75" x14ac:dyDescent="0.2">
      <c r="A137" s="4" t="s">
        <v>30</v>
      </c>
      <c r="B137" s="27">
        <v>789.41</v>
      </c>
      <c r="C137" s="27"/>
      <c r="D137" s="27"/>
      <c r="E137" s="27">
        <v>732.8</v>
      </c>
      <c r="F137" s="15">
        <f t="shared" si="2"/>
        <v>92.828821524936345</v>
      </c>
      <c r="G137" s="15">
        <f t="shared" si="3"/>
        <v>0</v>
      </c>
    </row>
    <row r="138" spans="1:7" s="3" customFormat="1" ht="12.75" x14ac:dyDescent="0.2">
      <c r="A138" s="4" t="s">
        <v>92</v>
      </c>
      <c r="B138" s="27">
        <v>584.94000000000005</v>
      </c>
      <c r="C138" s="27"/>
      <c r="D138" s="27"/>
      <c r="E138" s="27">
        <v>732.8</v>
      </c>
      <c r="F138" s="15">
        <f t="shared" ref="F138:F186" si="4">IFERROR(E138/B138*100,0)</f>
        <v>125.2778062707286</v>
      </c>
      <c r="G138" s="15">
        <f t="shared" ref="G138:G186" si="5">IFERROR(E138/D138*100,0)</f>
        <v>0</v>
      </c>
    </row>
    <row r="139" spans="1:7" s="3" customFormat="1" ht="12.75" x14ac:dyDescent="0.2">
      <c r="A139" s="4" t="s">
        <v>91</v>
      </c>
      <c r="B139" s="27">
        <v>204.47</v>
      </c>
      <c r="C139" s="27"/>
      <c r="D139" s="27"/>
      <c r="E139" s="27"/>
      <c r="F139" s="15">
        <f t="shared" si="4"/>
        <v>0</v>
      </c>
      <c r="G139" s="15">
        <f t="shared" si="5"/>
        <v>0</v>
      </c>
    </row>
    <row r="140" spans="1:7" s="3" customFormat="1" ht="12.75" x14ac:dyDescent="0.2">
      <c r="A140" s="4" t="s">
        <v>29</v>
      </c>
      <c r="B140" s="27">
        <v>2587.6999999999998</v>
      </c>
      <c r="C140" s="27"/>
      <c r="D140" s="27"/>
      <c r="E140" s="27">
        <v>1358.65</v>
      </c>
      <c r="F140" s="15">
        <f t="shared" si="4"/>
        <v>52.504154268269133</v>
      </c>
      <c r="G140" s="15">
        <f t="shared" si="5"/>
        <v>0</v>
      </c>
    </row>
    <row r="141" spans="1:7" s="3" customFormat="1" ht="12.75" x14ac:dyDescent="0.2">
      <c r="A141" s="4" t="s">
        <v>94</v>
      </c>
      <c r="B141" s="27"/>
      <c r="C141" s="27"/>
      <c r="D141" s="27"/>
      <c r="E141" s="27">
        <v>1040</v>
      </c>
      <c r="F141" s="15">
        <f t="shared" si="4"/>
        <v>0</v>
      </c>
      <c r="G141" s="15">
        <f t="shared" si="5"/>
        <v>0</v>
      </c>
    </row>
    <row r="142" spans="1:7" s="3" customFormat="1" ht="12.75" x14ac:dyDescent="0.2">
      <c r="A142" s="4" t="s">
        <v>92</v>
      </c>
      <c r="B142" s="27">
        <v>18.579999999999998</v>
      </c>
      <c r="C142" s="27"/>
      <c r="D142" s="27"/>
      <c r="E142" s="27">
        <v>42.65</v>
      </c>
      <c r="F142" s="15">
        <f t="shared" si="4"/>
        <v>229.54790096878367</v>
      </c>
      <c r="G142" s="15">
        <f t="shared" si="5"/>
        <v>0</v>
      </c>
    </row>
    <row r="143" spans="1:7" s="3" customFormat="1" ht="12.75" x14ac:dyDescent="0.2">
      <c r="A143" s="4" t="s">
        <v>91</v>
      </c>
      <c r="B143" s="27">
        <v>2436.4</v>
      </c>
      <c r="C143" s="27"/>
      <c r="D143" s="27"/>
      <c r="E143" s="27">
        <v>276</v>
      </c>
      <c r="F143" s="15">
        <f t="shared" si="4"/>
        <v>11.3281891315055</v>
      </c>
      <c r="G143" s="15">
        <f t="shared" si="5"/>
        <v>0</v>
      </c>
    </row>
    <row r="144" spans="1:7" s="3" customFormat="1" ht="12.75" x14ac:dyDescent="0.2">
      <c r="A144" s="4" t="s">
        <v>89</v>
      </c>
      <c r="B144" s="27">
        <v>132.72</v>
      </c>
      <c r="C144" s="27"/>
      <c r="D144" s="27"/>
      <c r="E144" s="27"/>
      <c r="F144" s="15">
        <f t="shared" si="4"/>
        <v>0</v>
      </c>
      <c r="G144" s="15">
        <f t="shared" si="5"/>
        <v>0</v>
      </c>
    </row>
    <row r="145" spans="1:7" s="3" customFormat="1" ht="12.75" x14ac:dyDescent="0.2">
      <c r="A145" s="4" t="s">
        <v>28</v>
      </c>
      <c r="B145" s="27">
        <v>260.41000000000003</v>
      </c>
      <c r="C145" s="27">
        <v>13007</v>
      </c>
      <c r="D145" s="27">
        <v>5591.46</v>
      </c>
      <c r="E145" s="27">
        <v>5591.46</v>
      </c>
      <c r="F145" s="15">
        <f t="shared" si="4"/>
        <v>2147.1756076955567</v>
      </c>
      <c r="G145" s="15">
        <f t="shared" si="5"/>
        <v>100</v>
      </c>
    </row>
    <row r="146" spans="1:7" s="3" customFormat="1" ht="12.75" x14ac:dyDescent="0.2">
      <c r="A146" s="4" t="s">
        <v>27</v>
      </c>
      <c r="B146" s="27">
        <v>260.41000000000003</v>
      </c>
      <c r="C146" s="27"/>
      <c r="D146" s="27"/>
      <c r="E146" s="27">
        <v>5591.46</v>
      </c>
      <c r="F146" s="15">
        <f t="shared" si="4"/>
        <v>2147.1756076955567</v>
      </c>
      <c r="G146" s="15">
        <f t="shared" si="5"/>
        <v>0</v>
      </c>
    </row>
    <row r="147" spans="1:7" s="3" customFormat="1" ht="12.75" x14ac:dyDescent="0.2">
      <c r="A147" s="4" t="s">
        <v>95</v>
      </c>
      <c r="B147" s="27">
        <v>260.41000000000003</v>
      </c>
      <c r="C147" s="27"/>
      <c r="D147" s="27"/>
      <c r="E147" s="27">
        <v>5591.46</v>
      </c>
      <c r="F147" s="15">
        <f t="shared" si="4"/>
        <v>2147.1756076955567</v>
      </c>
      <c r="G147" s="15">
        <f t="shared" si="5"/>
        <v>0</v>
      </c>
    </row>
    <row r="148" spans="1:7" s="3" customFormat="1" ht="12.75" x14ac:dyDescent="0.2">
      <c r="A148" s="4" t="s">
        <v>26</v>
      </c>
      <c r="B148" s="27">
        <v>3481.06</v>
      </c>
      <c r="C148" s="27">
        <v>21485</v>
      </c>
      <c r="D148" s="27">
        <v>20573</v>
      </c>
      <c r="E148" s="27">
        <v>7411.59</v>
      </c>
      <c r="F148" s="15">
        <f t="shared" si="4"/>
        <v>212.91187167127256</v>
      </c>
      <c r="G148" s="15">
        <f t="shared" si="5"/>
        <v>36.02581052836242</v>
      </c>
    </row>
    <row r="149" spans="1:7" s="3" customFormat="1" ht="12.75" x14ac:dyDescent="0.2">
      <c r="A149" s="4" t="s">
        <v>25</v>
      </c>
      <c r="B149" s="27">
        <v>333.24</v>
      </c>
      <c r="C149" s="27"/>
      <c r="D149" s="27"/>
      <c r="E149" s="27"/>
      <c r="F149" s="15">
        <f t="shared" si="4"/>
        <v>0</v>
      </c>
      <c r="G149" s="15">
        <f t="shared" si="5"/>
        <v>0</v>
      </c>
    </row>
    <row r="150" spans="1:7" s="3" customFormat="1" ht="12.75" x14ac:dyDescent="0.2">
      <c r="A150" s="4" t="s">
        <v>92</v>
      </c>
      <c r="B150" s="27">
        <v>333.24</v>
      </c>
      <c r="C150" s="27"/>
      <c r="D150" s="27"/>
      <c r="E150" s="27"/>
      <c r="F150" s="15">
        <f t="shared" si="4"/>
        <v>0</v>
      </c>
      <c r="G150" s="15">
        <f t="shared" si="5"/>
        <v>0</v>
      </c>
    </row>
    <row r="151" spans="1:7" s="3" customFormat="1" ht="12.75" x14ac:dyDescent="0.2">
      <c r="A151" s="4" t="s">
        <v>24</v>
      </c>
      <c r="B151" s="27">
        <v>119.45</v>
      </c>
      <c r="C151" s="27"/>
      <c r="D151" s="27"/>
      <c r="E151" s="27">
        <v>121.36</v>
      </c>
      <c r="F151" s="15">
        <f t="shared" si="4"/>
        <v>101.59899539556298</v>
      </c>
      <c r="G151" s="15">
        <f t="shared" si="5"/>
        <v>0</v>
      </c>
    </row>
    <row r="152" spans="1:7" s="3" customFormat="1" ht="12.75" x14ac:dyDescent="0.2">
      <c r="A152" s="4" t="s">
        <v>92</v>
      </c>
      <c r="B152" s="27">
        <v>106.18</v>
      </c>
      <c r="C152" s="27"/>
      <c r="D152" s="27"/>
      <c r="E152" s="27">
        <v>55</v>
      </c>
      <c r="F152" s="15">
        <f t="shared" si="4"/>
        <v>51.798832171783758</v>
      </c>
      <c r="G152" s="15">
        <f t="shared" si="5"/>
        <v>0</v>
      </c>
    </row>
    <row r="153" spans="1:7" s="3" customFormat="1" ht="12.75" x14ac:dyDescent="0.2">
      <c r="A153" s="4" t="s">
        <v>91</v>
      </c>
      <c r="B153" s="27">
        <v>13.27</v>
      </c>
      <c r="C153" s="27"/>
      <c r="D153" s="27"/>
      <c r="E153" s="27">
        <v>66.36</v>
      </c>
      <c r="F153" s="15">
        <f t="shared" si="4"/>
        <v>500.07535795026376</v>
      </c>
      <c r="G153" s="15">
        <f t="shared" si="5"/>
        <v>0</v>
      </c>
    </row>
    <row r="154" spans="1:7" s="3" customFormat="1" ht="12.75" x14ac:dyDescent="0.2">
      <c r="A154" s="4" t="s">
        <v>23</v>
      </c>
      <c r="B154" s="27">
        <v>2181.64</v>
      </c>
      <c r="C154" s="27"/>
      <c r="D154" s="27"/>
      <c r="E154" s="27">
        <v>2817.59</v>
      </c>
      <c r="F154" s="15">
        <f t="shared" si="4"/>
        <v>129.15008892392882</v>
      </c>
      <c r="G154" s="15">
        <f t="shared" si="5"/>
        <v>0</v>
      </c>
    </row>
    <row r="155" spans="1:7" s="3" customFormat="1" ht="12.75" x14ac:dyDescent="0.2">
      <c r="A155" s="4" t="s">
        <v>91</v>
      </c>
      <c r="B155" s="27">
        <v>225.63</v>
      </c>
      <c r="C155" s="27"/>
      <c r="D155" s="27"/>
      <c r="E155" s="27"/>
      <c r="F155" s="15">
        <f t="shared" si="4"/>
        <v>0</v>
      </c>
      <c r="G155" s="15">
        <f t="shared" si="5"/>
        <v>0</v>
      </c>
    </row>
    <row r="156" spans="1:7" s="3" customFormat="1" ht="12.75" x14ac:dyDescent="0.2">
      <c r="A156" s="4" t="s">
        <v>93</v>
      </c>
      <c r="B156" s="27">
        <v>1956.01</v>
      </c>
      <c r="C156" s="27"/>
      <c r="D156" s="27"/>
      <c r="E156" s="27">
        <v>2817.59</v>
      </c>
      <c r="F156" s="15">
        <f t="shared" si="4"/>
        <v>144.04783206629824</v>
      </c>
      <c r="G156" s="15">
        <f t="shared" si="5"/>
        <v>0</v>
      </c>
    </row>
    <row r="157" spans="1:7" s="3" customFormat="1" ht="12.75" x14ac:dyDescent="0.2">
      <c r="A157" s="4" t="s">
        <v>22</v>
      </c>
      <c r="B157" s="27">
        <v>846.73</v>
      </c>
      <c r="C157" s="27"/>
      <c r="D157" s="27"/>
      <c r="E157" s="27">
        <v>4273.74</v>
      </c>
      <c r="F157" s="15">
        <f t="shared" si="4"/>
        <v>504.73468520071333</v>
      </c>
      <c r="G157" s="15">
        <f t="shared" si="5"/>
        <v>0</v>
      </c>
    </row>
    <row r="158" spans="1:7" s="3" customFormat="1" ht="12.75" x14ac:dyDescent="0.2">
      <c r="A158" s="4" t="s">
        <v>94</v>
      </c>
      <c r="B158" s="27">
        <v>272.38</v>
      </c>
      <c r="C158" s="27"/>
      <c r="D158" s="27"/>
      <c r="E158" s="27"/>
      <c r="F158" s="15">
        <f t="shared" si="4"/>
        <v>0</v>
      </c>
      <c r="G158" s="15">
        <f t="shared" si="5"/>
        <v>0</v>
      </c>
    </row>
    <row r="159" spans="1:7" s="3" customFormat="1" ht="12.75" x14ac:dyDescent="0.2">
      <c r="A159" s="4" t="s">
        <v>92</v>
      </c>
      <c r="B159" s="27">
        <v>66.36</v>
      </c>
      <c r="C159" s="27"/>
      <c r="D159" s="27"/>
      <c r="E159" s="27">
        <v>290</v>
      </c>
      <c r="F159" s="15">
        <f t="shared" si="4"/>
        <v>437.01024713682938</v>
      </c>
      <c r="G159" s="15">
        <f t="shared" si="5"/>
        <v>0</v>
      </c>
    </row>
    <row r="160" spans="1:7" s="3" customFormat="1" ht="12.75" x14ac:dyDescent="0.2">
      <c r="A160" s="4" t="s">
        <v>91</v>
      </c>
      <c r="B160" s="27">
        <v>507.99</v>
      </c>
      <c r="C160" s="27"/>
      <c r="D160" s="27"/>
      <c r="E160" s="27">
        <v>308.74</v>
      </c>
      <c r="F160" s="15">
        <f t="shared" si="4"/>
        <v>60.776786944624895</v>
      </c>
      <c r="G160" s="15">
        <f t="shared" si="5"/>
        <v>0</v>
      </c>
    </row>
    <row r="161" spans="1:7" s="3" customFormat="1" ht="12.75" x14ac:dyDescent="0.2">
      <c r="A161" s="4" t="s">
        <v>89</v>
      </c>
      <c r="B161" s="27"/>
      <c r="C161" s="27"/>
      <c r="D161" s="27"/>
      <c r="E161" s="27">
        <v>315</v>
      </c>
      <c r="F161" s="15">
        <f t="shared" si="4"/>
        <v>0</v>
      </c>
      <c r="G161" s="15">
        <f t="shared" si="5"/>
        <v>0</v>
      </c>
    </row>
    <row r="162" spans="1:7" s="3" customFormat="1" ht="12.75" x14ac:dyDescent="0.2">
      <c r="A162" s="4" t="s">
        <v>93</v>
      </c>
      <c r="B162" s="27"/>
      <c r="C162" s="27"/>
      <c r="D162" s="27"/>
      <c r="E162" s="27">
        <v>3360</v>
      </c>
      <c r="F162" s="15">
        <f t="shared" si="4"/>
        <v>0</v>
      </c>
      <c r="G162" s="15">
        <f t="shared" si="5"/>
        <v>0</v>
      </c>
    </row>
    <row r="163" spans="1:7" s="3" customFormat="1" ht="12.75" x14ac:dyDescent="0.2">
      <c r="A163" s="4" t="s">
        <v>21</v>
      </c>
      <c r="B163" s="27">
        <v>495.3</v>
      </c>
      <c r="C163" s="27">
        <v>7136</v>
      </c>
      <c r="D163" s="27">
        <v>7136</v>
      </c>
      <c r="E163" s="27">
        <v>304.92</v>
      </c>
      <c r="F163" s="15">
        <f t="shared" si="4"/>
        <v>61.562689279224713</v>
      </c>
      <c r="G163" s="15">
        <f t="shared" si="5"/>
        <v>4.2729820627802697</v>
      </c>
    </row>
    <row r="164" spans="1:7" s="3" customFormat="1" ht="12.75" x14ac:dyDescent="0.2">
      <c r="A164" s="4" t="s">
        <v>20</v>
      </c>
      <c r="B164" s="27">
        <v>495.3</v>
      </c>
      <c r="C164" s="27">
        <v>7136</v>
      </c>
      <c r="D164" s="27">
        <v>7136</v>
      </c>
      <c r="E164" s="27">
        <v>304.92</v>
      </c>
      <c r="F164" s="15">
        <f t="shared" si="4"/>
        <v>61.562689279224713</v>
      </c>
      <c r="G164" s="15">
        <f t="shared" si="5"/>
        <v>4.2729820627802697</v>
      </c>
    </row>
    <row r="165" spans="1:7" s="3" customFormat="1" ht="12.75" x14ac:dyDescent="0.2">
      <c r="A165" s="4" t="s">
        <v>19</v>
      </c>
      <c r="B165" s="27">
        <v>495.3</v>
      </c>
      <c r="C165" s="27"/>
      <c r="D165" s="27"/>
      <c r="E165" s="27">
        <v>304.92</v>
      </c>
      <c r="F165" s="15">
        <f t="shared" si="4"/>
        <v>61.562689279224713</v>
      </c>
      <c r="G165" s="15">
        <f t="shared" si="5"/>
        <v>0</v>
      </c>
    </row>
    <row r="166" spans="1:7" s="3" customFormat="1" ht="12.75" x14ac:dyDescent="0.2">
      <c r="A166" s="4" t="s">
        <v>92</v>
      </c>
      <c r="B166" s="27">
        <v>415.18</v>
      </c>
      <c r="C166" s="27"/>
      <c r="D166" s="27"/>
      <c r="E166" s="27">
        <v>304.92</v>
      </c>
      <c r="F166" s="15">
        <f t="shared" si="4"/>
        <v>73.442844067633317</v>
      </c>
      <c r="G166" s="15">
        <f t="shared" si="5"/>
        <v>0</v>
      </c>
    </row>
    <row r="167" spans="1:7" s="3" customFormat="1" ht="12.75" x14ac:dyDescent="0.2">
      <c r="A167" s="4" t="s">
        <v>91</v>
      </c>
      <c r="B167" s="27">
        <v>80.12</v>
      </c>
      <c r="C167" s="27"/>
      <c r="D167" s="27"/>
      <c r="E167" s="27"/>
      <c r="F167" s="15">
        <f t="shared" si="4"/>
        <v>0</v>
      </c>
      <c r="G167" s="15">
        <f t="shared" si="5"/>
        <v>0</v>
      </c>
    </row>
    <row r="168" spans="1:7" s="3" customFormat="1" ht="25.5" x14ac:dyDescent="0.2">
      <c r="A168" s="4" t="s">
        <v>18</v>
      </c>
      <c r="B168" s="27"/>
      <c r="C168" s="27">
        <v>23890</v>
      </c>
      <c r="D168" s="27">
        <v>23890</v>
      </c>
      <c r="E168" s="27"/>
      <c r="F168" s="15">
        <f t="shared" si="4"/>
        <v>0</v>
      </c>
      <c r="G168" s="15">
        <f t="shared" si="5"/>
        <v>0</v>
      </c>
    </row>
    <row r="169" spans="1:7" s="3" customFormat="1" ht="12.75" x14ac:dyDescent="0.2">
      <c r="A169" s="4" t="s">
        <v>17</v>
      </c>
      <c r="B169" s="27"/>
      <c r="C169" s="27">
        <v>23890</v>
      </c>
      <c r="D169" s="27">
        <v>23890</v>
      </c>
      <c r="E169" s="27"/>
      <c r="F169" s="15">
        <f t="shared" si="4"/>
        <v>0</v>
      </c>
      <c r="G169" s="15">
        <f t="shared" si="5"/>
        <v>0</v>
      </c>
    </row>
    <row r="170" spans="1:7" s="3" customFormat="1" ht="12.75" x14ac:dyDescent="0.2">
      <c r="A170" s="4" t="s">
        <v>16</v>
      </c>
      <c r="B170" s="27"/>
      <c r="C170" s="27">
        <v>663</v>
      </c>
      <c r="D170" s="27">
        <v>2724.48</v>
      </c>
      <c r="E170" s="27">
        <v>1059.8900000000001</v>
      </c>
      <c r="F170" s="15">
        <f t="shared" si="4"/>
        <v>0</v>
      </c>
      <c r="G170" s="15">
        <f t="shared" si="5"/>
        <v>38.902469462062491</v>
      </c>
    </row>
    <row r="171" spans="1:7" s="3" customFormat="1" ht="12.75" x14ac:dyDescent="0.2">
      <c r="A171" s="4" t="s">
        <v>15</v>
      </c>
      <c r="B171" s="27"/>
      <c r="C171" s="27">
        <v>663</v>
      </c>
      <c r="D171" s="27">
        <v>2724.48</v>
      </c>
      <c r="E171" s="27">
        <v>1059.8900000000001</v>
      </c>
      <c r="F171" s="15">
        <f t="shared" si="4"/>
        <v>0</v>
      </c>
      <c r="G171" s="15">
        <f t="shared" si="5"/>
        <v>38.902469462062491</v>
      </c>
    </row>
    <row r="172" spans="1:7" s="3" customFormat="1" ht="12.75" x14ac:dyDescent="0.2">
      <c r="A172" s="4" t="s">
        <v>14</v>
      </c>
      <c r="B172" s="27"/>
      <c r="C172" s="27"/>
      <c r="D172" s="27"/>
      <c r="E172" s="27">
        <v>1059.8900000000001</v>
      </c>
      <c r="F172" s="15">
        <f t="shared" si="4"/>
        <v>0</v>
      </c>
      <c r="G172" s="15">
        <f t="shared" si="5"/>
        <v>0</v>
      </c>
    </row>
    <row r="173" spans="1:7" s="3" customFormat="1" ht="12.75" x14ac:dyDescent="0.2">
      <c r="A173" s="4" t="s">
        <v>89</v>
      </c>
      <c r="B173" s="27"/>
      <c r="C173" s="27"/>
      <c r="D173" s="27"/>
      <c r="E173" s="27">
        <v>1059.8900000000001</v>
      </c>
      <c r="F173" s="15">
        <f t="shared" si="4"/>
        <v>0</v>
      </c>
      <c r="G173" s="15">
        <f t="shared" si="5"/>
        <v>0</v>
      </c>
    </row>
    <row r="174" spans="1:7" s="3" customFormat="1" ht="12.75" x14ac:dyDescent="0.2">
      <c r="A174" s="4" t="s">
        <v>5</v>
      </c>
      <c r="B174" s="27"/>
      <c r="C174" s="27">
        <v>74325</v>
      </c>
      <c r="D174" s="27">
        <v>72263.520000000004</v>
      </c>
      <c r="E174" s="27">
        <v>1185.73</v>
      </c>
      <c r="F174" s="15">
        <f t="shared" si="4"/>
        <v>0</v>
      </c>
      <c r="G174" s="15">
        <f t="shared" si="5"/>
        <v>1.6408417414485204</v>
      </c>
    </row>
    <row r="175" spans="1:7" s="3" customFormat="1" ht="12.75" x14ac:dyDescent="0.2">
      <c r="A175" s="4" t="s">
        <v>13</v>
      </c>
      <c r="B175" s="27"/>
      <c r="C175" s="27">
        <v>74325</v>
      </c>
      <c r="D175" s="27">
        <v>72263.520000000004</v>
      </c>
      <c r="E175" s="27">
        <v>1185.73</v>
      </c>
      <c r="F175" s="15">
        <f t="shared" si="4"/>
        <v>0</v>
      </c>
      <c r="G175" s="15">
        <f t="shared" si="5"/>
        <v>1.6408417414485204</v>
      </c>
    </row>
    <row r="176" spans="1:7" s="3" customFormat="1" ht="12.75" x14ac:dyDescent="0.2">
      <c r="A176" s="4" t="s">
        <v>12</v>
      </c>
      <c r="B176" s="27"/>
      <c r="C176" s="27">
        <v>19643</v>
      </c>
      <c r="D176" s="27">
        <v>18643</v>
      </c>
      <c r="E176" s="27">
        <v>1023.19</v>
      </c>
      <c r="F176" s="15">
        <f t="shared" si="4"/>
        <v>0</v>
      </c>
      <c r="G176" s="15">
        <f t="shared" si="5"/>
        <v>5.488333422732393</v>
      </c>
    </row>
    <row r="177" spans="1:7" s="3" customFormat="1" ht="12.75" x14ac:dyDescent="0.2">
      <c r="A177" s="4" t="s">
        <v>11</v>
      </c>
      <c r="B177" s="27"/>
      <c r="C177" s="27"/>
      <c r="D177" s="27"/>
      <c r="E177" s="27">
        <v>709</v>
      </c>
      <c r="F177" s="15">
        <f t="shared" si="4"/>
        <v>0</v>
      </c>
      <c r="G177" s="15">
        <f t="shared" si="5"/>
        <v>0</v>
      </c>
    </row>
    <row r="178" spans="1:7" s="3" customFormat="1" ht="12.75" x14ac:dyDescent="0.2">
      <c r="A178" s="4" t="s">
        <v>90</v>
      </c>
      <c r="B178" s="27"/>
      <c r="C178" s="27"/>
      <c r="D178" s="27"/>
      <c r="E178" s="27">
        <v>709</v>
      </c>
      <c r="F178" s="15">
        <f t="shared" si="4"/>
        <v>0</v>
      </c>
      <c r="G178" s="15">
        <f t="shared" si="5"/>
        <v>0</v>
      </c>
    </row>
    <row r="179" spans="1:7" s="3" customFormat="1" ht="12.75" x14ac:dyDescent="0.2">
      <c r="A179" s="4" t="s">
        <v>10</v>
      </c>
      <c r="B179" s="27"/>
      <c r="C179" s="27"/>
      <c r="D179" s="27"/>
      <c r="E179" s="27">
        <v>314.19</v>
      </c>
      <c r="F179" s="15">
        <f t="shared" si="4"/>
        <v>0</v>
      </c>
      <c r="G179" s="15">
        <f t="shared" si="5"/>
        <v>0</v>
      </c>
    </row>
    <row r="180" spans="1:7" s="3" customFormat="1" ht="12.75" x14ac:dyDescent="0.2">
      <c r="A180" s="4" t="s">
        <v>90</v>
      </c>
      <c r="B180" s="27"/>
      <c r="C180" s="27"/>
      <c r="D180" s="27"/>
      <c r="E180" s="27">
        <v>314.19</v>
      </c>
      <c r="F180" s="15">
        <f t="shared" si="4"/>
        <v>0</v>
      </c>
      <c r="G180" s="15">
        <f t="shared" si="5"/>
        <v>0</v>
      </c>
    </row>
    <row r="181" spans="1:7" s="3" customFormat="1" ht="12.75" x14ac:dyDescent="0.2">
      <c r="A181" s="4" t="s">
        <v>9</v>
      </c>
      <c r="B181" s="27"/>
      <c r="C181" s="27">
        <v>54018</v>
      </c>
      <c r="D181" s="27">
        <v>52956.52</v>
      </c>
      <c r="E181" s="27">
        <v>162.54</v>
      </c>
      <c r="F181" s="15">
        <f t="shared" si="4"/>
        <v>0</v>
      </c>
      <c r="G181" s="15">
        <f t="shared" si="5"/>
        <v>0.3069310445625959</v>
      </c>
    </row>
    <row r="182" spans="1:7" s="3" customFormat="1" ht="12.75" x14ac:dyDescent="0.2">
      <c r="A182" s="4" t="s">
        <v>8</v>
      </c>
      <c r="B182" s="27"/>
      <c r="C182" s="27"/>
      <c r="D182" s="27"/>
      <c r="E182" s="27">
        <v>162.54</v>
      </c>
      <c r="F182" s="15">
        <f t="shared" si="4"/>
        <v>0</v>
      </c>
      <c r="G182" s="15">
        <f t="shared" si="5"/>
        <v>0</v>
      </c>
    </row>
    <row r="183" spans="1:7" s="3" customFormat="1" ht="12.75" x14ac:dyDescent="0.2">
      <c r="A183" s="4" t="s">
        <v>90</v>
      </c>
      <c r="B183" s="27"/>
      <c r="C183" s="27"/>
      <c r="D183" s="27"/>
      <c r="E183" s="27">
        <v>98.54</v>
      </c>
      <c r="F183" s="15">
        <f t="shared" si="4"/>
        <v>0</v>
      </c>
      <c r="G183" s="15">
        <f t="shared" si="5"/>
        <v>0</v>
      </c>
    </row>
    <row r="184" spans="1:7" s="3" customFormat="1" ht="12.75" x14ac:dyDescent="0.2">
      <c r="A184" s="4" t="s">
        <v>89</v>
      </c>
      <c r="B184" s="27"/>
      <c r="C184" s="27"/>
      <c r="D184" s="27"/>
      <c r="E184" s="27">
        <v>64</v>
      </c>
      <c r="F184" s="15">
        <f t="shared" si="4"/>
        <v>0</v>
      </c>
      <c r="G184" s="15">
        <f t="shared" si="5"/>
        <v>0</v>
      </c>
    </row>
    <row r="185" spans="1:7" s="3" customFormat="1" ht="12.75" x14ac:dyDescent="0.2">
      <c r="A185" s="4" t="s">
        <v>7</v>
      </c>
      <c r="B185" s="27"/>
      <c r="C185" s="27">
        <v>664</v>
      </c>
      <c r="D185" s="27">
        <v>664</v>
      </c>
      <c r="E185" s="27"/>
      <c r="F185" s="15">
        <f t="shared" si="4"/>
        <v>0</v>
      </c>
      <c r="G185" s="15">
        <f t="shared" si="5"/>
        <v>0</v>
      </c>
    </row>
    <row r="186" spans="1:7" s="19" customFormat="1" ht="12.75" x14ac:dyDescent="0.2">
      <c r="A186" s="6" t="s">
        <v>6</v>
      </c>
      <c r="B186" s="28">
        <v>852029.31</v>
      </c>
      <c r="C186" s="28">
        <v>1876300</v>
      </c>
      <c r="D186" s="28">
        <v>1965474</v>
      </c>
      <c r="E186" s="28">
        <v>971145.76</v>
      </c>
      <c r="F186" s="24">
        <f t="shared" si="4"/>
        <v>113.98032304780688</v>
      </c>
      <c r="G186" s="24">
        <f t="shared" si="5"/>
        <v>49.410257271274006</v>
      </c>
    </row>
    <row r="187" spans="1:7" x14ac:dyDescent="0.15">
      <c r="B187" s="29"/>
      <c r="C187" s="29"/>
      <c r="D187" s="29"/>
      <c r="E187" s="29"/>
      <c r="F187" s="29"/>
      <c r="G187" s="29"/>
    </row>
    <row r="188" spans="1:7" x14ac:dyDescent="0.15">
      <c r="A188" s="20" t="s">
        <v>88</v>
      </c>
      <c r="B188" s="30"/>
      <c r="C188" s="30"/>
      <c r="D188" s="30"/>
      <c r="E188" s="30"/>
      <c r="F188" s="24">
        <f t="shared" ref="F188:F191" si="6">IFERROR(E188/B188*100,0)</f>
        <v>0</v>
      </c>
      <c r="G188" s="24">
        <f t="shared" ref="G188:G191" si="7">IFERROR(E188/D188*100,0)</f>
        <v>0</v>
      </c>
    </row>
    <row r="189" spans="1:7" x14ac:dyDescent="0.15">
      <c r="A189" s="26">
        <v>9</v>
      </c>
      <c r="B189" s="21">
        <f t="shared" ref="B189:C190" si="8">B190</f>
        <v>0</v>
      </c>
      <c r="C189" s="21">
        <f t="shared" si="8"/>
        <v>0</v>
      </c>
      <c r="D189" s="21">
        <f>D190</f>
        <v>17395.099999999999</v>
      </c>
      <c r="E189" s="21">
        <f>E190</f>
        <v>-26229.69</v>
      </c>
      <c r="F189" s="24">
        <f t="shared" si="6"/>
        <v>0</v>
      </c>
      <c r="G189" s="24">
        <f t="shared" si="7"/>
        <v>-150.78780806089071</v>
      </c>
    </row>
    <row r="190" spans="1:7" x14ac:dyDescent="0.15">
      <c r="A190" s="26">
        <v>92</v>
      </c>
      <c r="B190" s="21">
        <f t="shared" si="8"/>
        <v>0</v>
      </c>
      <c r="C190" s="21">
        <f t="shared" si="8"/>
        <v>0</v>
      </c>
      <c r="D190" s="21">
        <f>D191</f>
        <v>17395.099999999999</v>
      </c>
      <c r="E190" s="21">
        <f>E191</f>
        <v>-26229.69</v>
      </c>
      <c r="F190" s="24">
        <f t="shared" si="6"/>
        <v>0</v>
      </c>
      <c r="G190" s="24">
        <f t="shared" si="7"/>
        <v>-150.78780806089071</v>
      </c>
    </row>
    <row r="191" spans="1:7" x14ac:dyDescent="0.15">
      <c r="A191" s="26">
        <v>922</v>
      </c>
      <c r="B191" s="21"/>
      <c r="C191" s="21"/>
      <c r="D191" s="21">
        <v>17395.099999999999</v>
      </c>
      <c r="E191" s="21">
        <v>-26229.69</v>
      </c>
      <c r="F191" s="24">
        <f t="shared" si="6"/>
        <v>0</v>
      </c>
      <c r="G191" s="24">
        <f t="shared" si="7"/>
        <v>-150.78780806089071</v>
      </c>
    </row>
    <row r="192" spans="1:7" x14ac:dyDescent="0.15">
      <c r="B192" s="29"/>
      <c r="C192" s="29"/>
      <c r="D192" s="29"/>
      <c r="E192" s="29"/>
      <c r="F192" s="29"/>
      <c r="G192" s="29"/>
    </row>
    <row r="193" spans="1:7" x14ac:dyDescent="0.15">
      <c r="A193" s="20" t="s">
        <v>85</v>
      </c>
      <c r="B193" s="30"/>
      <c r="C193" s="30"/>
      <c r="D193" s="30"/>
      <c r="E193" s="30"/>
      <c r="F193" s="30"/>
      <c r="G193" s="30"/>
    </row>
    <row r="194" spans="1:7" x14ac:dyDescent="0.15">
      <c r="A194" s="20" t="s">
        <v>86</v>
      </c>
      <c r="B194" s="21">
        <f>B40+B189</f>
        <v>849001.22</v>
      </c>
      <c r="C194" s="21">
        <f t="shared" ref="C194:E194" si="9">C40+C189</f>
        <v>1876300</v>
      </c>
      <c r="D194" s="21">
        <f t="shared" si="9"/>
        <v>1965474</v>
      </c>
      <c r="E194" s="21">
        <f t="shared" si="9"/>
        <v>918686.38</v>
      </c>
      <c r="F194" s="15">
        <f t="shared" ref="F194:F195" si="10">IFERROR(E194/B194*100,0)</f>
        <v>108.20789868829634</v>
      </c>
      <c r="G194" s="15">
        <f t="shared" ref="G194:G195" si="11">IFERROR(E194/D194*100,0)</f>
        <v>46.741212552290186</v>
      </c>
    </row>
    <row r="195" spans="1:7" x14ac:dyDescent="0.15">
      <c r="A195" s="20" t="s">
        <v>87</v>
      </c>
      <c r="B195" s="21">
        <f>B186</f>
        <v>852029.31</v>
      </c>
      <c r="C195" s="21">
        <f t="shared" ref="C195:E195" si="12">C186</f>
        <v>1876300</v>
      </c>
      <c r="D195" s="21">
        <f t="shared" si="12"/>
        <v>1965474</v>
      </c>
      <c r="E195" s="21">
        <f t="shared" si="12"/>
        <v>971145.76</v>
      </c>
      <c r="F195" s="15">
        <f t="shared" si="10"/>
        <v>113.98032304780688</v>
      </c>
      <c r="G195" s="15">
        <f t="shared" si="11"/>
        <v>49.410257271274006</v>
      </c>
    </row>
  </sheetData>
  <pageMargins left="0.25" right="0.25" top="0.75" bottom="0.75" header="0.3" footer="0.3"/>
  <pageSetup paperSize="9" scale="5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J19"/>
  <sheetViews>
    <sheetView workbookViewId="0">
      <selection activeCell="B1" sqref="B1:J1"/>
    </sheetView>
  </sheetViews>
  <sheetFormatPr defaultRowHeight="15" x14ac:dyDescent="0.25"/>
  <cols>
    <col min="1" max="1" width="12" customWidth="1"/>
    <col min="5" max="5" width="21.5703125" customWidth="1"/>
    <col min="6" max="6" width="20.5703125" customWidth="1"/>
    <col min="7" max="7" width="23.5703125" customWidth="1"/>
    <col min="8" max="8" width="23.85546875" customWidth="1"/>
    <col min="9" max="9" width="22.42578125" customWidth="1"/>
    <col min="10" max="10" width="28.28515625" customWidth="1"/>
  </cols>
  <sheetData>
    <row r="1" spans="2:10" ht="25.5" customHeight="1" x14ac:dyDescent="0.25">
      <c r="B1" s="78" t="s">
        <v>161</v>
      </c>
      <c r="C1" s="78"/>
      <c r="D1" s="78"/>
      <c r="E1" s="78"/>
      <c r="F1" s="78"/>
      <c r="G1" s="78"/>
      <c r="H1" s="78"/>
      <c r="I1" s="78"/>
      <c r="J1" s="78"/>
    </row>
    <row r="2" spans="2:10" x14ac:dyDescent="0.25">
      <c r="B2" s="75"/>
      <c r="C2" s="75"/>
      <c r="D2" s="75"/>
      <c r="E2" s="75"/>
      <c r="F2" s="75" t="s">
        <v>162</v>
      </c>
      <c r="G2" s="75" t="s">
        <v>163</v>
      </c>
      <c r="H2" s="75"/>
      <c r="I2" s="75"/>
      <c r="J2" s="75"/>
    </row>
    <row r="3" spans="2:10" x14ac:dyDescent="0.25">
      <c r="B3" s="78" t="s">
        <v>149</v>
      </c>
      <c r="C3" s="78"/>
      <c r="D3" s="78"/>
      <c r="E3" s="78"/>
      <c r="F3" s="78"/>
      <c r="G3" s="78"/>
      <c r="H3" s="78"/>
      <c r="I3" s="79"/>
      <c r="J3" s="79"/>
    </row>
    <row r="4" spans="2:10" x14ac:dyDescent="0.25">
      <c r="B4" s="75"/>
      <c r="C4" s="75"/>
      <c r="D4" s="75"/>
      <c r="E4" s="75"/>
      <c r="F4" s="75"/>
      <c r="G4" s="75"/>
      <c r="H4" s="75"/>
      <c r="I4" s="74"/>
      <c r="J4" s="74"/>
    </row>
    <row r="5" spans="2:10" x14ac:dyDescent="0.25">
      <c r="B5" s="78" t="s">
        <v>148</v>
      </c>
      <c r="C5" s="80"/>
      <c r="D5" s="80"/>
      <c r="E5" s="80"/>
      <c r="F5" s="80"/>
      <c r="G5" s="80"/>
      <c r="H5" s="80"/>
      <c r="I5" s="80"/>
      <c r="J5" s="80"/>
    </row>
    <row r="6" spans="2:10" x14ac:dyDescent="0.25">
      <c r="B6" s="75"/>
      <c r="C6" s="75"/>
      <c r="D6" s="75"/>
      <c r="E6" s="75"/>
      <c r="F6" s="75"/>
      <c r="G6" s="75"/>
      <c r="H6" s="75"/>
      <c r="I6" s="74"/>
      <c r="J6" s="74"/>
    </row>
    <row r="7" spans="2:10" ht="25.5" x14ac:dyDescent="0.25">
      <c r="B7" s="72" t="s">
        <v>147</v>
      </c>
      <c r="C7" s="73" t="s">
        <v>146</v>
      </c>
      <c r="D7" s="73" t="s">
        <v>145</v>
      </c>
      <c r="E7" s="73" t="s">
        <v>144</v>
      </c>
      <c r="F7" s="73" t="s">
        <v>143</v>
      </c>
      <c r="G7" s="72" t="s">
        <v>142</v>
      </c>
      <c r="H7" s="72" t="s">
        <v>141</v>
      </c>
      <c r="I7" s="72" t="s">
        <v>140</v>
      </c>
      <c r="J7" s="72" t="s">
        <v>139</v>
      </c>
    </row>
    <row r="8" spans="2:10" ht="25.5" x14ac:dyDescent="0.25">
      <c r="B8" s="71">
        <v>8</v>
      </c>
      <c r="C8" s="71"/>
      <c r="D8" s="71"/>
      <c r="E8" s="71" t="s">
        <v>138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</row>
    <row r="9" spans="2:10" x14ac:dyDescent="0.25">
      <c r="B9" s="71"/>
      <c r="C9" s="65">
        <v>84</v>
      </c>
      <c r="D9" s="65"/>
      <c r="E9" s="65" t="s">
        <v>137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</row>
    <row r="10" spans="2:10" ht="25.5" x14ac:dyDescent="0.25">
      <c r="B10" s="70"/>
      <c r="C10" s="70"/>
      <c r="D10" s="64">
        <v>81</v>
      </c>
      <c r="E10" s="69" t="s">
        <v>136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</row>
    <row r="11" spans="2:10" ht="38.25" x14ac:dyDescent="0.25">
      <c r="B11" s="68">
        <v>5</v>
      </c>
      <c r="C11" s="68"/>
      <c r="D11" s="68"/>
      <c r="E11" s="67" t="s">
        <v>135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</row>
    <row r="12" spans="2:10" ht="38.25" x14ac:dyDescent="0.25">
      <c r="B12" s="65"/>
      <c r="C12" s="65">
        <v>54</v>
      </c>
      <c r="D12" s="65"/>
      <c r="E12" s="66" t="s">
        <v>134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</row>
    <row r="13" spans="2:10" x14ac:dyDescent="0.25">
      <c r="B13" s="65"/>
      <c r="C13" s="65"/>
      <c r="D13" s="64">
        <v>11</v>
      </c>
      <c r="E13" s="64" t="s">
        <v>133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</row>
    <row r="14" spans="2:10" x14ac:dyDescent="0.25">
      <c r="B14" s="65"/>
      <c r="C14" s="65"/>
      <c r="D14" s="64">
        <v>31</v>
      </c>
      <c r="E14" s="64" t="s">
        <v>132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</row>
    <row r="15" spans="2:10" x14ac:dyDescent="0.25">
      <c r="B15" s="62"/>
      <c r="C15" s="62"/>
      <c r="D15" s="62"/>
      <c r="E15" s="62"/>
      <c r="F15" s="62"/>
      <c r="G15" s="62"/>
      <c r="H15" s="62"/>
      <c r="I15" s="62"/>
      <c r="J15" s="62"/>
    </row>
    <row r="16" spans="2:10" x14ac:dyDescent="0.25">
      <c r="B16" s="62"/>
      <c r="C16" s="62"/>
      <c r="D16" s="62"/>
      <c r="E16" s="62"/>
      <c r="F16" s="62"/>
      <c r="G16" s="62"/>
      <c r="H16" s="62"/>
      <c r="I16" s="62"/>
      <c r="J16" s="62"/>
    </row>
    <row r="17" spans="2:10" x14ac:dyDescent="0.25">
      <c r="B17" s="62"/>
      <c r="C17" s="62"/>
      <c r="D17" s="62"/>
      <c r="E17" s="62"/>
      <c r="F17" s="62"/>
      <c r="G17" s="62"/>
      <c r="H17" s="62"/>
      <c r="I17" s="62"/>
      <c r="J17" s="62"/>
    </row>
    <row r="18" spans="2:10" x14ac:dyDescent="0.25">
      <c r="B18" s="62"/>
      <c r="C18" s="62"/>
      <c r="D18" s="62"/>
      <c r="E18" s="62"/>
      <c r="F18" s="62"/>
      <c r="G18" s="62"/>
      <c r="H18" s="62"/>
      <c r="I18" s="62"/>
      <c r="J18" s="62"/>
    </row>
    <row r="19" spans="2:10" x14ac:dyDescent="0.25">
      <c r="B19" s="62"/>
      <c r="C19" s="62"/>
      <c r="D19" s="62"/>
      <c r="E19" s="62"/>
      <c r="F19" s="62"/>
      <c r="G19" s="62"/>
      <c r="H19" s="62"/>
      <c r="I19" s="62"/>
      <c r="J19" s="62"/>
    </row>
  </sheetData>
  <mergeCells count="3">
    <mergeCell ref="B1:J1"/>
    <mergeCell ref="B3:J3"/>
    <mergeCell ref="B5:J5"/>
  </mergeCells>
  <pageMargins left="0.25" right="0.25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J13"/>
  <sheetViews>
    <sheetView showGridLines="0" tabSelected="1" workbookViewId="0">
      <selection activeCell="C4" sqref="C4"/>
    </sheetView>
  </sheetViews>
  <sheetFormatPr defaultRowHeight="11.25" x14ac:dyDescent="0.15"/>
  <cols>
    <col min="1" max="1" width="56.7109375" style="1" customWidth="1"/>
    <col min="2" max="5" width="21.7109375" style="1" customWidth="1"/>
    <col min="6" max="7" width="13.85546875" style="1" customWidth="1"/>
    <col min="8" max="16384" width="9.140625" style="1"/>
  </cols>
  <sheetData>
    <row r="2" spans="1:10" ht="12.75" x14ac:dyDescent="0.15">
      <c r="B2" s="81" t="s">
        <v>161</v>
      </c>
      <c r="C2" s="81"/>
      <c r="D2" s="81"/>
      <c r="E2" s="81"/>
      <c r="F2" s="81"/>
      <c r="G2" s="81"/>
      <c r="H2" s="81"/>
      <c r="I2" s="81"/>
      <c r="J2" s="81"/>
    </row>
    <row r="3" spans="1:10" x14ac:dyDescent="0.15">
      <c r="C3" s="76" t="s">
        <v>164</v>
      </c>
    </row>
    <row r="4" spans="1:10" x14ac:dyDescent="0.15">
      <c r="C4" s="1" t="s">
        <v>166</v>
      </c>
    </row>
    <row r="5" spans="1:10" s="2" customFormat="1" ht="25.5" x14ac:dyDescent="0.15">
      <c r="A5" s="11" t="s">
        <v>0</v>
      </c>
      <c r="B5" s="11" t="s">
        <v>81</v>
      </c>
      <c r="C5" s="11" t="s">
        <v>83</v>
      </c>
      <c r="D5" s="11" t="s">
        <v>84</v>
      </c>
      <c r="E5" s="11" t="s">
        <v>82</v>
      </c>
      <c r="F5" s="12" t="s">
        <v>79</v>
      </c>
      <c r="G5" s="12" t="s">
        <v>80</v>
      </c>
    </row>
    <row r="6" spans="1:10" s="2" customFormat="1" ht="12.75" x14ac:dyDescent="0.1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3">
        <v>6</v>
      </c>
      <c r="G6" s="13">
        <v>7</v>
      </c>
    </row>
    <row r="7" spans="1:10" s="3" customFormat="1" ht="12.75" x14ac:dyDescent="0.2">
      <c r="A7" s="6" t="s">
        <v>105</v>
      </c>
      <c r="B7" s="7">
        <v>852029.31</v>
      </c>
      <c r="C7" s="7">
        <v>1876300</v>
      </c>
      <c r="D7" s="7">
        <v>1965474</v>
      </c>
      <c r="E7" s="7">
        <v>971145.76</v>
      </c>
      <c r="F7" s="24">
        <f>IFERROR(E7/B7*100,0)</f>
        <v>113.98032304780688</v>
      </c>
      <c r="G7" s="24">
        <f>IFERROR(E7/D7*100,0)</f>
        <v>49.410257271274006</v>
      </c>
    </row>
    <row r="8" spans="1:10" s="3" customFormat="1" ht="12.75" x14ac:dyDescent="0.2">
      <c r="A8" s="4" t="s">
        <v>104</v>
      </c>
      <c r="B8" s="5">
        <v>852029.31</v>
      </c>
      <c r="C8" s="5">
        <v>1876300</v>
      </c>
      <c r="D8" s="5">
        <v>1965474</v>
      </c>
      <c r="E8" s="5">
        <v>971145.76</v>
      </c>
      <c r="F8" s="15">
        <f t="shared" ref="F8:F13" si="0">IFERROR(E8/B8*100,0)</f>
        <v>113.98032304780688</v>
      </c>
      <c r="G8" s="15">
        <f t="shared" ref="G8:G13" si="1">IFERROR(E8/D8*100,0)</f>
        <v>49.410257271274006</v>
      </c>
    </row>
    <row r="9" spans="1:10" s="3" customFormat="1" ht="12.75" x14ac:dyDescent="0.2">
      <c r="A9" s="4" t="s">
        <v>103</v>
      </c>
      <c r="B9" s="5">
        <v>852029.31</v>
      </c>
      <c r="C9" s="5">
        <v>1876300</v>
      </c>
      <c r="D9" s="5">
        <v>1965474</v>
      </c>
      <c r="E9" s="5">
        <v>971145.76</v>
      </c>
      <c r="F9" s="15">
        <f t="shared" si="0"/>
        <v>113.98032304780688</v>
      </c>
      <c r="G9" s="15">
        <f t="shared" si="1"/>
        <v>49.410257271274006</v>
      </c>
    </row>
    <row r="10" spans="1:10" s="3" customFormat="1" ht="12.75" x14ac:dyDescent="0.2">
      <c r="A10" s="4" t="s">
        <v>102</v>
      </c>
      <c r="B10" s="5">
        <v>796178.29</v>
      </c>
      <c r="C10" s="5">
        <v>1692175</v>
      </c>
      <c r="D10" s="5">
        <v>1805324.48</v>
      </c>
      <c r="E10" s="5">
        <v>922044.38</v>
      </c>
      <c r="F10" s="15">
        <f t="shared" si="0"/>
        <v>115.80878197520306</v>
      </c>
      <c r="G10" s="15">
        <f t="shared" si="1"/>
        <v>51.073609770139491</v>
      </c>
    </row>
    <row r="11" spans="1:10" s="3" customFormat="1" ht="12.75" x14ac:dyDescent="0.2">
      <c r="A11" s="4" t="s">
        <v>101</v>
      </c>
      <c r="B11" s="5">
        <v>796178.29</v>
      </c>
      <c r="C11" s="5">
        <v>1692175</v>
      </c>
      <c r="D11" s="5">
        <v>1805324.48</v>
      </c>
      <c r="E11" s="5">
        <v>922044.38</v>
      </c>
      <c r="F11" s="15">
        <f t="shared" si="0"/>
        <v>115.80878197520306</v>
      </c>
      <c r="G11" s="15">
        <f t="shared" si="1"/>
        <v>51.073609770139491</v>
      </c>
    </row>
    <row r="12" spans="1:10" s="3" customFormat="1" ht="12.75" x14ac:dyDescent="0.2">
      <c r="A12" s="4" t="s">
        <v>100</v>
      </c>
      <c r="B12" s="5">
        <v>55851.02</v>
      </c>
      <c r="C12" s="5">
        <v>184125</v>
      </c>
      <c r="D12" s="5">
        <v>160149.51999999999</v>
      </c>
      <c r="E12" s="5">
        <v>49101.38</v>
      </c>
      <c r="F12" s="15">
        <f t="shared" si="0"/>
        <v>87.914920801804513</v>
      </c>
      <c r="G12" s="15">
        <f t="shared" si="1"/>
        <v>30.659711000070434</v>
      </c>
    </row>
    <row r="13" spans="1:10" s="3" customFormat="1" ht="12.75" x14ac:dyDescent="0.2">
      <c r="A13" s="4" t="s">
        <v>99</v>
      </c>
      <c r="B13" s="5">
        <v>55851.02</v>
      </c>
      <c r="C13" s="5">
        <v>184125</v>
      </c>
      <c r="D13" s="5">
        <v>160149.51999999999</v>
      </c>
      <c r="E13" s="5">
        <v>49101.38</v>
      </c>
      <c r="F13" s="15">
        <f t="shared" si="0"/>
        <v>87.914920801804513</v>
      </c>
      <c r="G13" s="15">
        <f t="shared" si="1"/>
        <v>30.659711000070434</v>
      </c>
    </row>
  </sheetData>
  <mergeCells count="1">
    <mergeCell ref="B2:J2"/>
  </mergeCells>
  <pageMargins left="0.25" right="0.25" top="0.75" bottom="0.75" header="0.3" footer="0.3"/>
  <pageSetup paperSize="9" scale="5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8"/>
  <sheetViews>
    <sheetView showGridLines="0" workbookViewId="0">
      <selection activeCell="C4" sqref="C4"/>
    </sheetView>
  </sheetViews>
  <sheetFormatPr defaultRowHeight="11.25" x14ac:dyDescent="0.15"/>
  <cols>
    <col min="1" max="1" width="56.7109375" style="1" customWidth="1"/>
    <col min="2" max="5" width="29.42578125" style="1" customWidth="1"/>
    <col min="6" max="6" width="11.42578125" style="1" bestFit="1" customWidth="1"/>
    <col min="7" max="7" width="10.28515625" style="1" bestFit="1" customWidth="1"/>
    <col min="8" max="16384" width="9.140625" style="1"/>
  </cols>
  <sheetData>
    <row r="1" spans="1:7" x14ac:dyDescent="0.15">
      <c r="B1" s="1" t="s">
        <v>161</v>
      </c>
    </row>
    <row r="2" spans="1:7" x14ac:dyDescent="0.15">
      <c r="C2" s="1" t="s">
        <v>164</v>
      </c>
    </row>
    <row r="4" spans="1:7" x14ac:dyDescent="0.15">
      <c r="C4" s="1" t="s">
        <v>167</v>
      </c>
    </row>
    <row r="5" spans="1:7" s="2" customFormat="1" ht="25.5" x14ac:dyDescent="0.15">
      <c r="A5" s="11" t="s">
        <v>0</v>
      </c>
      <c r="B5" s="11" t="s">
        <v>81</v>
      </c>
      <c r="C5" s="11" t="s">
        <v>83</v>
      </c>
      <c r="D5" s="11" t="s">
        <v>84</v>
      </c>
      <c r="E5" s="11" t="s">
        <v>82</v>
      </c>
      <c r="F5" s="12" t="s">
        <v>79</v>
      </c>
      <c r="G5" s="12" t="s">
        <v>80</v>
      </c>
    </row>
    <row r="6" spans="1:7" s="2" customFormat="1" ht="12.75" x14ac:dyDescent="0.1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3">
        <v>6</v>
      </c>
      <c r="G6" s="13">
        <v>7</v>
      </c>
    </row>
    <row r="7" spans="1:7" s="3" customFormat="1" ht="12.75" x14ac:dyDescent="0.2">
      <c r="A7" s="4" t="s">
        <v>105</v>
      </c>
      <c r="B7" s="18">
        <v>852029.31</v>
      </c>
      <c r="C7" s="18">
        <v>1876300</v>
      </c>
      <c r="D7" s="18">
        <v>1965474</v>
      </c>
      <c r="E7" s="18">
        <v>971145.76</v>
      </c>
      <c r="F7" s="15">
        <f t="shared" ref="F7:F28" si="0">IFERROR(E7/B7*100,0)</f>
        <v>113.98032304780688</v>
      </c>
      <c r="G7" s="15">
        <f t="shared" ref="G7:G28" si="1">IFERROR(E7/D7*100,0)</f>
        <v>49.410257271274006</v>
      </c>
    </row>
    <row r="8" spans="1:7" s="3" customFormat="1" ht="12.75" x14ac:dyDescent="0.2">
      <c r="A8" s="4" t="s">
        <v>104</v>
      </c>
      <c r="B8" s="18">
        <v>852029.31</v>
      </c>
      <c r="C8" s="18">
        <v>1876300</v>
      </c>
      <c r="D8" s="18">
        <v>1965474</v>
      </c>
      <c r="E8" s="18">
        <v>971145.76</v>
      </c>
      <c r="F8" s="15">
        <f t="shared" si="0"/>
        <v>113.98032304780688</v>
      </c>
      <c r="G8" s="15">
        <f t="shared" si="1"/>
        <v>49.410257271274006</v>
      </c>
    </row>
    <row r="9" spans="1:7" s="3" customFormat="1" ht="12.75" x14ac:dyDescent="0.2">
      <c r="A9" s="4" t="s">
        <v>103</v>
      </c>
      <c r="B9" s="18">
        <v>852029.31</v>
      </c>
      <c r="C9" s="18">
        <v>1876300</v>
      </c>
      <c r="D9" s="18">
        <v>1965474</v>
      </c>
      <c r="E9" s="18">
        <v>971145.76</v>
      </c>
      <c r="F9" s="15">
        <f t="shared" si="0"/>
        <v>113.98032304780688</v>
      </c>
      <c r="G9" s="15">
        <f t="shared" si="1"/>
        <v>49.410257271274006</v>
      </c>
    </row>
    <row r="10" spans="1:7" s="3" customFormat="1" ht="12.75" x14ac:dyDescent="0.2">
      <c r="A10" s="4" t="s">
        <v>102</v>
      </c>
      <c r="B10" s="18">
        <v>796178.29</v>
      </c>
      <c r="C10" s="18">
        <v>1692175</v>
      </c>
      <c r="D10" s="18">
        <v>1805324.48</v>
      </c>
      <c r="E10" s="18">
        <v>922044.38</v>
      </c>
      <c r="F10" s="15">
        <f t="shared" si="0"/>
        <v>115.80878197520306</v>
      </c>
      <c r="G10" s="15">
        <f t="shared" si="1"/>
        <v>51.073609770139491</v>
      </c>
    </row>
    <row r="11" spans="1:7" s="3" customFormat="1" ht="12.75" x14ac:dyDescent="0.2">
      <c r="A11" s="4" t="s">
        <v>101</v>
      </c>
      <c r="B11" s="18">
        <v>796178.29</v>
      </c>
      <c r="C11" s="18">
        <v>1692175</v>
      </c>
      <c r="D11" s="18">
        <v>1805324.48</v>
      </c>
      <c r="E11" s="18">
        <v>922044.38</v>
      </c>
      <c r="F11" s="15">
        <f t="shared" si="0"/>
        <v>115.80878197520306</v>
      </c>
      <c r="G11" s="15">
        <f t="shared" si="1"/>
        <v>51.073609770139491</v>
      </c>
    </row>
    <row r="12" spans="1:7" s="35" customFormat="1" ht="12.75" x14ac:dyDescent="0.2">
      <c r="A12" s="38" t="s">
        <v>4</v>
      </c>
      <c r="B12" s="36">
        <v>796178.29</v>
      </c>
      <c r="C12" s="36">
        <v>1678239</v>
      </c>
      <c r="D12" s="36">
        <v>1791388.48</v>
      </c>
      <c r="E12" s="36">
        <v>922044.38</v>
      </c>
      <c r="F12" s="15">
        <f t="shared" si="0"/>
        <v>115.80878197520306</v>
      </c>
      <c r="G12" s="15">
        <f t="shared" si="1"/>
        <v>51.470933875827981</v>
      </c>
    </row>
    <row r="13" spans="1:7" s="31" customFormat="1" ht="12.75" x14ac:dyDescent="0.2">
      <c r="A13" s="34" t="s">
        <v>59</v>
      </c>
      <c r="B13" s="32">
        <v>676026.55</v>
      </c>
      <c r="C13" s="32">
        <v>1386620</v>
      </c>
      <c r="D13" s="32">
        <v>1386620</v>
      </c>
      <c r="E13" s="32">
        <v>738179.26</v>
      </c>
      <c r="F13" s="15">
        <f t="shared" si="0"/>
        <v>109.19382678091563</v>
      </c>
      <c r="G13" s="15">
        <f t="shared" si="1"/>
        <v>53.235872841874489</v>
      </c>
    </row>
    <row r="14" spans="1:7" s="31" customFormat="1" ht="12.75" x14ac:dyDescent="0.2">
      <c r="A14" s="34" t="s">
        <v>51</v>
      </c>
      <c r="B14" s="32">
        <v>119736.56</v>
      </c>
      <c r="C14" s="32">
        <v>261256</v>
      </c>
      <c r="D14" s="32">
        <v>373344</v>
      </c>
      <c r="E14" s="32">
        <v>182500.31</v>
      </c>
      <c r="F14" s="15">
        <f t="shared" si="0"/>
        <v>152.41820042266122</v>
      </c>
      <c r="G14" s="15">
        <f t="shared" si="1"/>
        <v>48.882614961001117</v>
      </c>
    </row>
    <row r="15" spans="1:7" s="31" customFormat="1" ht="12.75" x14ac:dyDescent="0.2">
      <c r="A15" s="34" t="s">
        <v>21</v>
      </c>
      <c r="B15" s="32">
        <v>415.18</v>
      </c>
      <c r="C15" s="32">
        <v>6473</v>
      </c>
      <c r="D15" s="32">
        <v>6473</v>
      </c>
      <c r="E15" s="32">
        <v>304.92</v>
      </c>
      <c r="F15" s="15">
        <f t="shared" si="0"/>
        <v>73.442844067633317</v>
      </c>
      <c r="G15" s="15">
        <f t="shared" si="1"/>
        <v>4.7106442144291671</v>
      </c>
    </row>
    <row r="16" spans="1:7" s="31" customFormat="1" ht="25.5" x14ac:dyDescent="0.2">
      <c r="A16" s="34" t="s">
        <v>18</v>
      </c>
      <c r="B16" s="33"/>
      <c r="C16" s="32">
        <v>23890</v>
      </c>
      <c r="D16" s="32">
        <v>23890</v>
      </c>
      <c r="E16" s="33"/>
      <c r="F16" s="15">
        <f t="shared" si="0"/>
        <v>0</v>
      </c>
      <c r="G16" s="15">
        <f t="shared" si="1"/>
        <v>0</v>
      </c>
    </row>
    <row r="17" spans="1:7" s="31" customFormat="1" ht="12.75" x14ac:dyDescent="0.2">
      <c r="A17" s="34" t="s">
        <v>16</v>
      </c>
      <c r="B17" s="33"/>
      <c r="C17" s="33"/>
      <c r="D17" s="32">
        <v>1061.48</v>
      </c>
      <c r="E17" s="32">
        <v>1059.8900000000001</v>
      </c>
      <c r="F17" s="15">
        <f t="shared" si="0"/>
        <v>0</v>
      </c>
      <c r="G17" s="15">
        <f t="shared" si="1"/>
        <v>99.850209141952746</v>
      </c>
    </row>
    <row r="18" spans="1:7" s="35" customFormat="1" ht="12.75" x14ac:dyDescent="0.2">
      <c r="A18" s="38" t="s">
        <v>5</v>
      </c>
      <c r="B18" s="37"/>
      <c r="C18" s="36">
        <v>13936</v>
      </c>
      <c r="D18" s="36">
        <v>13936</v>
      </c>
      <c r="E18" s="37"/>
      <c r="F18" s="15">
        <f t="shared" si="0"/>
        <v>0</v>
      </c>
      <c r="G18" s="15">
        <f t="shared" si="1"/>
        <v>0</v>
      </c>
    </row>
    <row r="19" spans="1:7" s="31" customFormat="1" ht="12.75" x14ac:dyDescent="0.2">
      <c r="A19" s="34" t="s">
        <v>13</v>
      </c>
      <c r="B19" s="33"/>
      <c r="C19" s="32">
        <v>13936</v>
      </c>
      <c r="D19" s="32">
        <v>13936</v>
      </c>
      <c r="E19" s="33"/>
      <c r="F19" s="15">
        <f t="shared" si="0"/>
        <v>0</v>
      </c>
      <c r="G19" s="15">
        <f t="shared" si="1"/>
        <v>0</v>
      </c>
    </row>
    <row r="20" spans="1:7" s="3" customFormat="1" ht="12.75" x14ac:dyDescent="0.2">
      <c r="A20" s="4" t="s">
        <v>100</v>
      </c>
      <c r="B20" s="18">
        <v>55851.02</v>
      </c>
      <c r="C20" s="18">
        <v>184125</v>
      </c>
      <c r="D20" s="18">
        <v>160149.51999999999</v>
      </c>
      <c r="E20" s="18">
        <v>49101.38</v>
      </c>
      <c r="F20" s="15">
        <f t="shared" si="0"/>
        <v>87.914920801804513</v>
      </c>
      <c r="G20" s="15">
        <f t="shared" si="1"/>
        <v>30.659711000070434</v>
      </c>
    </row>
    <row r="21" spans="1:7" s="3" customFormat="1" ht="12.75" x14ac:dyDescent="0.2">
      <c r="A21" s="4" t="s">
        <v>99</v>
      </c>
      <c r="B21" s="18">
        <v>55851.02</v>
      </c>
      <c r="C21" s="18">
        <v>184125</v>
      </c>
      <c r="D21" s="18">
        <v>160149.51999999999</v>
      </c>
      <c r="E21" s="18">
        <v>49101.38</v>
      </c>
      <c r="F21" s="15">
        <f t="shared" si="0"/>
        <v>87.914920801804513</v>
      </c>
      <c r="G21" s="15">
        <f t="shared" si="1"/>
        <v>30.659711000070434</v>
      </c>
    </row>
    <row r="22" spans="1:7" s="35" customFormat="1" ht="12.75" x14ac:dyDescent="0.2">
      <c r="A22" s="38" t="s">
        <v>4</v>
      </c>
      <c r="B22" s="36">
        <v>55851.02</v>
      </c>
      <c r="C22" s="36">
        <v>123736</v>
      </c>
      <c r="D22" s="36">
        <v>101822</v>
      </c>
      <c r="E22" s="36">
        <v>47915.65</v>
      </c>
      <c r="F22" s="15">
        <f t="shared" si="0"/>
        <v>85.791897802403611</v>
      </c>
      <c r="G22" s="15">
        <f t="shared" si="1"/>
        <v>47.058248708530577</v>
      </c>
    </row>
    <row r="23" spans="1:7" s="31" customFormat="1" ht="12.75" x14ac:dyDescent="0.2">
      <c r="A23" s="34" t="s">
        <v>59</v>
      </c>
      <c r="B23" s="32">
        <v>7673.6</v>
      </c>
      <c r="C23" s="32">
        <v>14465</v>
      </c>
      <c r="D23" s="32">
        <v>28805.54</v>
      </c>
      <c r="E23" s="32">
        <v>14432.16</v>
      </c>
      <c r="F23" s="15">
        <f t="shared" si="0"/>
        <v>188.07547956630523</v>
      </c>
      <c r="G23" s="15">
        <f t="shared" si="1"/>
        <v>50.102028984702251</v>
      </c>
    </row>
    <row r="24" spans="1:7" s="31" customFormat="1" ht="12.75" x14ac:dyDescent="0.2">
      <c r="A24" s="34" t="s">
        <v>51</v>
      </c>
      <c r="B24" s="32">
        <v>48097.3</v>
      </c>
      <c r="C24" s="32">
        <v>107945</v>
      </c>
      <c r="D24" s="32">
        <v>70690.460000000006</v>
      </c>
      <c r="E24" s="32">
        <v>33483.49</v>
      </c>
      <c r="F24" s="15">
        <f t="shared" si="0"/>
        <v>69.616153089674455</v>
      </c>
      <c r="G24" s="15">
        <f t="shared" si="1"/>
        <v>47.366349009470291</v>
      </c>
    </row>
    <row r="25" spans="1:7" s="31" customFormat="1" ht="12.75" x14ac:dyDescent="0.2">
      <c r="A25" s="34" t="s">
        <v>21</v>
      </c>
      <c r="B25" s="32">
        <v>80.12</v>
      </c>
      <c r="C25" s="32">
        <v>663</v>
      </c>
      <c r="D25" s="32">
        <v>663</v>
      </c>
      <c r="E25" s="33"/>
      <c r="F25" s="15">
        <f t="shared" si="0"/>
        <v>0</v>
      </c>
      <c r="G25" s="15">
        <f t="shared" si="1"/>
        <v>0</v>
      </c>
    </row>
    <row r="26" spans="1:7" s="31" customFormat="1" ht="12.75" x14ac:dyDescent="0.2">
      <c r="A26" s="34" t="s">
        <v>16</v>
      </c>
      <c r="B26" s="33"/>
      <c r="C26" s="32">
        <v>663</v>
      </c>
      <c r="D26" s="32">
        <v>1663</v>
      </c>
      <c r="E26" s="33"/>
      <c r="F26" s="15">
        <f t="shared" si="0"/>
        <v>0</v>
      </c>
      <c r="G26" s="15">
        <f t="shared" si="1"/>
        <v>0</v>
      </c>
    </row>
    <row r="27" spans="1:7" s="35" customFormat="1" ht="12.75" x14ac:dyDescent="0.2">
      <c r="A27" s="38" t="s">
        <v>5</v>
      </c>
      <c r="B27" s="37"/>
      <c r="C27" s="36">
        <v>60389</v>
      </c>
      <c r="D27" s="36">
        <v>58327.519999999997</v>
      </c>
      <c r="E27" s="36">
        <v>1185.73</v>
      </c>
      <c r="F27" s="15">
        <f t="shared" si="0"/>
        <v>0</v>
      </c>
      <c r="G27" s="15">
        <f t="shared" si="1"/>
        <v>2.0328825912708104</v>
      </c>
    </row>
    <row r="28" spans="1:7" s="31" customFormat="1" ht="12.75" x14ac:dyDescent="0.2">
      <c r="A28" s="34" t="s">
        <v>13</v>
      </c>
      <c r="B28" s="33"/>
      <c r="C28" s="32">
        <v>60389</v>
      </c>
      <c r="D28" s="32">
        <v>58327.519999999997</v>
      </c>
      <c r="E28" s="32">
        <v>1185.73</v>
      </c>
      <c r="F28" s="15">
        <f t="shared" si="0"/>
        <v>0</v>
      </c>
      <c r="G28" s="15">
        <f t="shared" si="1"/>
        <v>2.0328825912708104</v>
      </c>
    </row>
  </sheetData>
  <pageMargins left="0.25" right="0.25" top="0.75" bottom="0.75" header="0.3" footer="0.3"/>
  <pageSetup paperSize="9" scale="5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90"/>
  <sheetViews>
    <sheetView showGridLines="0" workbookViewId="0">
      <selection activeCell="B4" sqref="B4"/>
    </sheetView>
  </sheetViews>
  <sheetFormatPr defaultRowHeight="11.25" x14ac:dyDescent="0.15"/>
  <cols>
    <col min="1" max="1" width="56.7109375" style="1" customWidth="1"/>
    <col min="2" max="5" width="22.7109375" style="1" customWidth="1"/>
    <col min="6" max="7" width="11.42578125" style="1" customWidth="1"/>
    <col min="8" max="16384" width="9.140625" style="1"/>
  </cols>
  <sheetData>
    <row r="1" spans="1:7" x14ac:dyDescent="0.15">
      <c r="B1" s="1" t="s">
        <v>161</v>
      </c>
    </row>
    <row r="2" spans="1:7" x14ac:dyDescent="0.15">
      <c r="C2" s="1" t="s">
        <v>164</v>
      </c>
    </row>
    <row r="3" spans="1:7" x14ac:dyDescent="0.15">
      <c r="C3" s="1" t="s">
        <v>165</v>
      </c>
    </row>
    <row r="4" spans="1:7" s="2" customFormat="1" ht="25.5" x14ac:dyDescent="0.15">
      <c r="A4" s="11" t="s">
        <v>0</v>
      </c>
      <c r="B4" s="11" t="s">
        <v>81</v>
      </c>
      <c r="C4" s="11" t="s">
        <v>83</v>
      </c>
      <c r="D4" s="11" t="s">
        <v>84</v>
      </c>
      <c r="E4" s="11" t="s">
        <v>82</v>
      </c>
      <c r="F4" s="11" t="s">
        <v>79</v>
      </c>
      <c r="G4" s="11" t="s">
        <v>80</v>
      </c>
    </row>
    <row r="5" spans="1:7" s="2" customFormat="1" ht="12.75" x14ac:dyDescent="0.1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7" s="3" customFormat="1" ht="12.75" x14ac:dyDescent="0.2">
      <c r="A6" s="4" t="s">
        <v>105</v>
      </c>
      <c r="B6" s="18">
        <v>852029.31</v>
      </c>
      <c r="C6" s="18">
        <v>1876300</v>
      </c>
      <c r="D6" s="18">
        <v>1965474</v>
      </c>
      <c r="E6" s="18">
        <v>971145.76</v>
      </c>
      <c r="F6" s="18">
        <f t="shared" ref="F6:F69" si="0">IFERROR(E6/B6*100,0)</f>
        <v>113.98032304780688</v>
      </c>
      <c r="G6" s="18">
        <f t="shared" ref="G6:G69" si="1">IFERROR(E6/D6*100,0)</f>
        <v>49.410257271274006</v>
      </c>
    </row>
    <row r="7" spans="1:7" s="58" customFormat="1" ht="12.75" x14ac:dyDescent="0.2">
      <c r="A7" s="60" t="s">
        <v>131</v>
      </c>
      <c r="B7" s="59">
        <v>852029.31</v>
      </c>
      <c r="C7" s="59">
        <v>1876300</v>
      </c>
      <c r="D7" s="59">
        <v>1965474</v>
      </c>
      <c r="E7" s="59">
        <v>971145.76</v>
      </c>
      <c r="F7" s="59">
        <f t="shared" si="0"/>
        <v>113.98032304780688</v>
      </c>
      <c r="G7" s="59">
        <f t="shared" si="1"/>
        <v>49.410257271274006</v>
      </c>
    </row>
    <row r="8" spans="1:7" s="55" customFormat="1" ht="12.75" x14ac:dyDescent="0.2">
      <c r="A8" s="57" t="s">
        <v>130</v>
      </c>
      <c r="B8" s="56">
        <v>852029.31</v>
      </c>
      <c r="C8" s="56">
        <v>1876300</v>
      </c>
      <c r="D8" s="56">
        <v>1965474</v>
      </c>
      <c r="E8" s="56">
        <v>971145.76</v>
      </c>
      <c r="F8" s="56">
        <f t="shared" si="0"/>
        <v>113.98032304780688</v>
      </c>
      <c r="G8" s="56">
        <f t="shared" si="1"/>
        <v>49.410257271274006</v>
      </c>
    </row>
    <row r="9" spans="1:7" s="49" customFormat="1" ht="12.75" x14ac:dyDescent="0.2">
      <c r="A9" s="51" t="s">
        <v>129</v>
      </c>
      <c r="B9" s="50">
        <v>102922.04</v>
      </c>
      <c r="C9" s="50">
        <v>209264</v>
      </c>
      <c r="D9" s="50">
        <v>206352</v>
      </c>
      <c r="E9" s="50">
        <v>103638.64</v>
      </c>
      <c r="F9" s="50">
        <f t="shared" si="0"/>
        <v>100.69625514612808</v>
      </c>
      <c r="G9" s="50">
        <f t="shared" si="1"/>
        <v>50.224199426223151</v>
      </c>
    </row>
    <row r="10" spans="1:7" s="39" customFormat="1" ht="12.75" x14ac:dyDescent="0.2">
      <c r="A10" s="48" t="s">
        <v>128</v>
      </c>
      <c r="B10" s="47">
        <v>21481.3</v>
      </c>
      <c r="C10" s="47">
        <v>39264</v>
      </c>
      <c r="D10" s="47">
        <v>38352</v>
      </c>
      <c r="E10" s="47">
        <v>22098.67</v>
      </c>
      <c r="F10" s="47">
        <f t="shared" si="0"/>
        <v>102.8739880733475</v>
      </c>
      <c r="G10" s="47">
        <f t="shared" si="1"/>
        <v>57.620645598664986</v>
      </c>
    </row>
    <row r="11" spans="1:7" s="3" customFormat="1" ht="12.75" x14ac:dyDescent="0.2">
      <c r="A11" s="4" t="s">
        <v>101</v>
      </c>
      <c r="B11" s="18">
        <v>21481.3</v>
      </c>
      <c r="C11" s="18">
        <v>39264</v>
      </c>
      <c r="D11" s="18">
        <v>38352</v>
      </c>
      <c r="E11" s="18">
        <v>22098.67</v>
      </c>
      <c r="F11" s="18">
        <f t="shared" si="0"/>
        <v>102.8739880733475</v>
      </c>
      <c r="G11" s="18">
        <f t="shared" si="1"/>
        <v>57.620645598664986</v>
      </c>
    </row>
    <row r="12" spans="1:7" s="44" customFormat="1" ht="12.75" x14ac:dyDescent="0.2">
      <c r="A12" s="46" t="s">
        <v>92</v>
      </c>
      <c r="B12" s="45">
        <v>21481.3</v>
      </c>
      <c r="C12" s="45">
        <v>39264</v>
      </c>
      <c r="D12" s="45">
        <v>38352</v>
      </c>
      <c r="E12" s="45">
        <v>22098.67</v>
      </c>
      <c r="F12" s="45">
        <f t="shared" si="0"/>
        <v>102.8739880733475</v>
      </c>
      <c r="G12" s="45">
        <f t="shared" si="1"/>
        <v>57.620645598664986</v>
      </c>
    </row>
    <row r="13" spans="1:7" s="35" customFormat="1" ht="12.75" x14ac:dyDescent="0.2">
      <c r="A13" s="38" t="s">
        <v>4</v>
      </c>
      <c r="B13" s="36">
        <v>21481.3</v>
      </c>
      <c r="C13" s="36">
        <v>39264</v>
      </c>
      <c r="D13" s="36">
        <v>38352</v>
      </c>
      <c r="E13" s="36">
        <v>22098.67</v>
      </c>
      <c r="F13" s="36">
        <f t="shared" si="0"/>
        <v>102.8739880733475</v>
      </c>
      <c r="G13" s="36">
        <f t="shared" si="1"/>
        <v>57.620645598664986</v>
      </c>
    </row>
    <row r="14" spans="1:7" s="31" customFormat="1" ht="12.75" x14ac:dyDescent="0.2">
      <c r="A14" s="34" t="s">
        <v>51</v>
      </c>
      <c r="B14" s="32">
        <v>21066.12</v>
      </c>
      <c r="C14" s="32">
        <v>38764</v>
      </c>
      <c r="D14" s="32">
        <v>37852</v>
      </c>
      <c r="E14" s="32">
        <v>21793.75</v>
      </c>
      <c r="F14" s="32">
        <f t="shared" si="0"/>
        <v>103.45402950329725</v>
      </c>
      <c r="G14" s="32">
        <f t="shared" si="1"/>
        <v>57.576217901299799</v>
      </c>
    </row>
    <row r="15" spans="1:7" s="39" customFormat="1" ht="12.75" x14ac:dyDescent="0.2">
      <c r="A15" s="42" t="s">
        <v>50</v>
      </c>
      <c r="B15" s="41">
        <v>2385.42</v>
      </c>
      <c r="C15" s="41">
        <v>4000</v>
      </c>
      <c r="D15" s="41">
        <v>4000</v>
      </c>
      <c r="E15" s="41">
        <v>3994.98</v>
      </c>
      <c r="F15" s="41">
        <f t="shared" si="0"/>
        <v>167.47491007872827</v>
      </c>
      <c r="G15" s="41">
        <f t="shared" si="1"/>
        <v>99.874499999999998</v>
      </c>
    </row>
    <row r="16" spans="1:7" s="3" customFormat="1" ht="12.75" x14ac:dyDescent="0.2">
      <c r="A16" s="4" t="s">
        <v>49</v>
      </c>
      <c r="B16" s="18">
        <v>1987.23</v>
      </c>
      <c r="C16" s="43"/>
      <c r="D16" s="43"/>
      <c r="E16" s="18">
        <v>2859.7</v>
      </c>
      <c r="F16" s="18">
        <f t="shared" si="0"/>
        <v>143.9038259285538</v>
      </c>
      <c r="G16" s="18">
        <f t="shared" si="1"/>
        <v>0</v>
      </c>
    </row>
    <row r="17" spans="1:7" s="3" customFormat="1" ht="12.75" x14ac:dyDescent="0.2">
      <c r="A17" s="4" t="s">
        <v>47</v>
      </c>
      <c r="B17" s="18">
        <v>201.74</v>
      </c>
      <c r="C17" s="43"/>
      <c r="D17" s="43"/>
      <c r="E17" s="18">
        <v>65</v>
      </c>
      <c r="F17" s="18">
        <f t="shared" si="0"/>
        <v>32.219688708238323</v>
      </c>
      <c r="G17" s="18">
        <f t="shared" si="1"/>
        <v>0</v>
      </c>
    </row>
    <row r="18" spans="1:7" s="3" customFormat="1" ht="12.75" x14ac:dyDescent="0.2">
      <c r="A18" s="4" t="s">
        <v>46</v>
      </c>
      <c r="B18" s="18">
        <v>196.45</v>
      </c>
      <c r="C18" s="43"/>
      <c r="D18" s="43"/>
      <c r="E18" s="18">
        <v>1070.28</v>
      </c>
      <c r="F18" s="18">
        <f t="shared" si="0"/>
        <v>544.81038432171033</v>
      </c>
      <c r="G18" s="18">
        <f t="shared" si="1"/>
        <v>0</v>
      </c>
    </row>
    <row r="19" spans="1:7" s="39" customFormat="1" ht="12.75" x14ac:dyDescent="0.2">
      <c r="A19" s="42" t="s">
        <v>45</v>
      </c>
      <c r="B19" s="41">
        <v>7823.56</v>
      </c>
      <c r="C19" s="41">
        <v>13764</v>
      </c>
      <c r="D19" s="41">
        <v>13764</v>
      </c>
      <c r="E19" s="41">
        <v>6055.1</v>
      </c>
      <c r="F19" s="41">
        <f t="shared" si="0"/>
        <v>77.39571243781603</v>
      </c>
      <c r="G19" s="41">
        <f t="shared" si="1"/>
        <v>43.992298750363268</v>
      </c>
    </row>
    <row r="20" spans="1:7" s="3" customFormat="1" ht="12.75" x14ac:dyDescent="0.2">
      <c r="A20" s="4" t="s">
        <v>44</v>
      </c>
      <c r="B20" s="18">
        <v>7241.16</v>
      </c>
      <c r="C20" s="43"/>
      <c r="D20" s="43"/>
      <c r="E20" s="18">
        <v>4878.54</v>
      </c>
      <c r="F20" s="18">
        <f t="shared" si="0"/>
        <v>67.372354705599662</v>
      </c>
      <c r="G20" s="18">
        <f t="shared" si="1"/>
        <v>0</v>
      </c>
    </row>
    <row r="21" spans="1:7" s="3" customFormat="1" ht="12.75" x14ac:dyDescent="0.2">
      <c r="A21" s="4" t="s">
        <v>42</v>
      </c>
      <c r="B21" s="18">
        <v>39.29</v>
      </c>
      <c r="C21" s="43"/>
      <c r="D21" s="43"/>
      <c r="E21" s="18">
        <v>267.52999999999997</v>
      </c>
      <c r="F21" s="18">
        <f t="shared" si="0"/>
        <v>680.91117332654619</v>
      </c>
      <c r="G21" s="18">
        <f t="shared" si="1"/>
        <v>0</v>
      </c>
    </row>
    <row r="22" spans="1:7" s="3" customFormat="1" ht="12.75" x14ac:dyDescent="0.2">
      <c r="A22" s="4" t="s">
        <v>41</v>
      </c>
      <c r="B22" s="18">
        <v>142.61000000000001</v>
      </c>
      <c r="C22" s="43"/>
      <c r="D22" s="43"/>
      <c r="E22" s="18">
        <v>879.18</v>
      </c>
      <c r="F22" s="18">
        <f t="shared" si="0"/>
        <v>616.49253208049913</v>
      </c>
      <c r="G22" s="18">
        <f t="shared" si="1"/>
        <v>0</v>
      </c>
    </row>
    <row r="23" spans="1:7" s="3" customFormat="1" ht="12.75" x14ac:dyDescent="0.2">
      <c r="A23" s="4" t="s">
        <v>40</v>
      </c>
      <c r="B23" s="18">
        <v>400.5</v>
      </c>
      <c r="C23" s="43"/>
      <c r="D23" s="43"/>
      <c r="E23" s="18">
        <v>29.85</v>
      </c>
      <c r="F23" s="18">
        <f t="shared" si="0"/>
        <v>7.4531835205992518</v>
      </c>
      <c r="G23" s="18">
        <f t="shared" si="1"/>
        <v>0</v>
      </c>
    </row>
    <row r="24" spans="1:7" s="39" customFormat="1" ht="12.75" x14ac:dyDescent="0.2">
      <c r="A24" s="42" t="s">
        <v>38</v>
      </c>
      <c r="B24" s="41">
        <v>10351.36</v>
      </c>
      <c r="C24" s="41">
        <v>18000</v>
      </c>
      <c r="D24" s="41">
        <v>18000</v>
      </c>
      <c r="E24" s="41">
        <v>11398.67</v>
      </c>
      <c r="F24" s="41">
        <f t="shared" si="0"/>
        <v>110.11760773463584</v>
      </c>
      <c r="G24" s="41">
        <f t="shared" si="1"/>
        <v>63.325944444444445</v>
      </c>
    </row>
    <row r="25" spans="1:7" s="3" customFormat="1" ht="12.75" x14ac:dyDescent="0.2">
      <c r="A25" s="4" t="s">
        <v>37</v>
      </c>
      <c r="B25" s="18">
        <v>2958.56</v>
      </c>
      <c r="C25" s="43"/>
      <c r="D25" s="43"/>
      <c r="E25" s="18">
        <v>2583.67</v>
      </c>
      <c r="F25" s="18">
        <f t="shared" si="0"/>
        <v>87.328632848412752</v>
      </c>
      <c r="G25" s="18">
        <f t="shared" si="1"/>
        <v>0</v>
      </c>
    </row>
    <row r="26" spans="1:7" s="3" customFormat="1" ht="12.75" x14ac:dyDescent="0.2">
      <c r="A26" s="4" t="s">
        <v>36</v>
      </c>
      <c r="B26" s="18">
        <v>554.78</v>
      </c>
      <c r="C26" s="43"/>
      <c r="D26" s="43"/>
      <c r="E26" s="18">
        <v>822.08</v>
      </c>
      <c r="F26" s="18">
        <f t="shared" si="0"/>
        <v>148.18126104041244</v>
      </c>
      <c r="G26" s="18">
        <f t="shared" si="1"/>
        <v>0</v>
      </c>
    </row>
    <row r="27" spans="1:7" s="3" customFormat="1" ht="12.75" x14ac:dyDescent="0.2">
      <c r="A27" s="4" t="s">
        <v>35</v>
      </c>
      <c r="B27" s="18">
        <v>127.41</v>
      </c>
      <c r="C27" s="43"/>
      <c r="D27" s="43"/>
      <c r="E27" s="18">
        <v>777.98</v>
      </c>
      <c r="F27" s="18">
        <f t="shared" si="0"/>
        <v>610.61141197708184</v>
      </c>
      <c r="G27" s="18">
        <f t="shared" si="1"/>
        <v>0</v>
      </c>
    </row>
    <row r="28" spans="1:7" s="3" customFormat="1" ht="12.75" x14ac:dyDescent="0.2">
      <c r="A28" s="4" t="s">
        <v>34</v>
      </c>
      <c r="B28" s="18">
        <v>4261.91</v>
      </c>
      <c r="C28" s="43"/>
      <c r="D28" s="43"/>
      <c r="E28" s="18">
        <v>4697.07</v>
      </c>
      <c r="F28" s="18">
        <f t="shared" si="0"/>
        <v>110.21044555140772</v>
      </c>
      <c r="G28" s="18">
        <f t="shared" si="1"/>
        <v>0</v>
      </c>
    </row>
    <row r="29" spans="1:7" s="3" customFormat="1" ht="12.75" x14ac:dyDescent="0.2">
      <c r="A29" s="4" t="s">
        <v>33</v>
      </c>
      <c r="B29" s="18">
        <v>1058.46</v>
      </c>
      <c r="C29" s="43"/>
      <c r="D29" s="43"/>
      <c r="E29" s="18">
        <v>920.76</v>
      </c>
      <c r="F29" s="18">
        <f t="shared" si="0"/>
        <v>86.990533416472985</v>
      </c>
      <c r="G29" s="18">
        <f t="shared" si="1"/>
        <v>0</v>
      </c>
    </row>
    <row r="30" spans="1:7" s="3" customFormat="1" ht="12.75" x14ac:dyDescent="0.2">
      <c r="A30" s="4" t="s">
        <v>32</v>
      </c>
      <c r="B30" s="18">
        <v>736.95</v>
      </c>
      <c r="C30" s="43"/>
      <c r="D30" s="43"/>
      <c r="E30" s="18">
        <v>709.68</v>
      </c>
      <c r="F30" s="18">
        <f t="shared" si="0"/>
        <v>96.299613270913881</v>
      </c>
      <c r="G30" s="18">
        <f t="shared" si="1"/>
        <v>0</v>
      </c>
    </row>
    <row r="31" spans="1:7" s="3" customFormat="1" ht="12.75" x14ac:dyDescent="0.2">
      <c r="A31" s="4" t="s">
        <v>31</v>
      </c>
      <c r="B31" s="18">
        <v>49.77</v>
      </c>
      <c r="C31" s="43"/>
      <c r="D31" s="43"/>
      <c r="E31" s="18">
        <v>111.98</v>
      </c>
      <c r="F31" s="18">
        <f t="shared" si="0"/>
        <v>224.99497689371108</v>
      </c>
      <c r="G31" s="18">
        <f t="shared" si="1"/>
        <v>0</v>
      </c>
    </row>
    <row r="32" spans="1:7" s="3" customFormat="1" ht="12.75" x14ac:dyDescent="0.2">
      <c r="A32" s="4" t="s">
        <v>30</v>
      </c>
      <c r="B32" s="18">
        <v>584.94000000000005</v>
      </c>
      <c r="C32" s="43"/>
      <c r="D32" s="43"/>
      <c r="E32" s="18">
        <v>732.8</v>
      </c>
      <c r="F32" s="18">
        <f t="shared" si="0"/>
        <v>125.2778062707286</v>
      </c>
      <c r="G32" s="18">
        <f t="shared" si="1"/>
        <v>0</v>
      </c>
    </row>
    <row r="33" spans="1:7" s="3" customFormat="1" ht="12.75" x14ac:dyDescent="0.2">
      <c r="A33" s="4" t="s">
        <v>29</v>
      </c>
      <c r="B33" s="18">
        <v>18.579999999999998</v>
      </c>
      <c r="C33" s="43"/>
      <c r="D33" s="43"/>
      <c r="E33" s="18">
        <v>42.65</v>
      </c>
      <c r="F33" s="18">
        <f t="shared" si="0"/>
        <v>229.54790096878367</v>
      </c>
      <c r="G33" s="18">
        <f t="shared" si="1"/>
        <v>0</v>
      </c>
    </row>
    <row r="34" spans="1:7" s="39" customFormat="1" ht="12.75" x14ac:dyDescent="0.2">
      <c r="A34" s="42" t="s">
        <v>26</v>
      </c>
      <c r="B34" s="41">
        <v>505.78</v>
      </c>
      <c r="C34" s="41">
        <v>3000</v>
      </c>
      <c r="D34" s="41">
        <v>2088</v>
      </c>
      <c r="E34" s="41">
        <v>345</v>
      </c>
      <c r="F34" s="41">
        <f t="shared" si="0"/>
        <v>68.211475345011678</v>
      </c>
      <c r="G34" s="41">
        <f t="shared" si="1"/>
        <v>16.522988505747126</v>
      </c>
    </row>
    <row r="35" spans="1:7" s="3" customFormat="1" ht="12.75" x14ac:dyDescent="0.2">
      <c r="A35" s="4" t="s">
        <v>25</v>
      </c>
      <c r="B35" s="18">
        <v>333.24</v>
      </c>
      <c r="C35" s="43"/>
      <c r="D35" s="43"/>
      <c r="E35" s="43"/>
      <c r="F35" s="43">
        <f t="shared" si="0"/>
        <v>0</v>
      </c>
      <c r="G35" s="43">
        <f t="shared" si="1"/>
        <v>0</v>
      </c>
    </row>
    <row r="36" spans="1:7" s="3" customFormat="1" ht="12.75" x14ac:dyDescent="0.2">
      <c r="A36" s="4" t="s">
        <v>24</v>
      </c>
      <c r="B36" s="18">
        <v>106.18</v>
      </c>
      <c r="C36" s="43"/>
      <c r="D36" s="43"/>
      <c r="E36" s="18">
        <v>55</v>
      </c>
      <c r="F36" s="18">
        <f t="shared" si="0"/>
        <v>51.798832171783758</v>
      </c>
      <c r="G36" s="18">
        <f t="shared" si="1"/>
        <v>0</v>
      </c>
    </row>
    <row r="37" spans="1:7" s="3" customFormat="1" ht="12.75" x14ac:dyDescent="0.2">
      <c r="A37" s="4" t="s">
        <v>22</v>
      </c>
      <c r="B37" s="18">
        <v>66.36</v>
      </c>
      <c r="C37" s="43"/>
      <c r="D37" s="43"/>
      <c r="E37" s="18">
        <v>290</v>
      </c>
      <c r="F37" s="18">
        <f t="shared" si="0"/>
        <v>437.01024713682938</v>
      </c>
      <c r="G37" s="18">
        <f t="shared" si="1"/>
        <v>0</v>
      </c>
    </row>
    <row r="38" spans="1:7" s="31" customFormat="1" ht="12.75" x14ac:dyDescent="0.2">
      <c r="A38" s="34" t="s">
        <v>21</v>
      </c>
      <c r="B38" s="32">
        <v>415.18</v>
      </c>
      <c r="C38" s="32">
        <v>500</v>
      </c>
      <c r="D38" s="32">
        <v>500</v>
      </c>
      <c r="E38" s="32">
        <v>304.92</v>
      </c>
      <c r="F38" s="32">
        <f t="shared" si="0"/>
        <v>73.442844067633317</v>
      </c>
      <c r="G38" s="32">
        <f t="shared" si="1"/>
        <v>60.984000000000002</v>
      </c>
    </row>
    <row r="39" spans="1:7" s="39" customFormat="1" ht="12.75" x14ac:dyDescent="0.2">
      <c r="A39" s="42" t="s">
        <v>20</v>
      </c>
      <c r="B39" s="41">
        <v>415.18</v>
      </c>
      <c r="C39" s="41">
        <v>500</v>
      </c>
      <c r="D39" s="41">
        <v>500</v>
      </c>
      <c r="E39" s="41">
        <v>304.92</v>
      </c>
      <c r="F39" s="41">
        <f t="shared" si="0"/>
        <v>73.442844067633317</v>
      </c>
      <c r="G39" s="41">
        <f t="shared" si="1"/>
        <v>60.984000000000002</v>
      </c>
    </row>
    <row r="40" spans="1:7" s="3" customFormat="1" ht="12.75" x14ac:dyDescent="0.2">
      <c r="A40" s="4" t="s">
        <v>19</v>
      </c>
      <c r="B40" s="18">
        <v>415.18</v>
      </c>
      <c r="C40" s="43"/>
      <c r="D40" s="43"/>
      <c r="E40" s="18">
        <v>304.92</v>
      </c>
      <c r="F40" s="18">
        <f t="shared" si="0"/>
        <v>73.442844067633317</v>
      </c>
      <c r="G40" s="18">
        <f t="shared" si="1"/>
        <v>0</v>
      </c>
    </row>
    <row r="41" spans="1:7" s="39" customFormat="1" ht="25.5" x14ac:dyDescent="0.2">
      <c r="A41" s="48" t="s">
        <v>127</v>
      </c>
      <c r="B41" s="47">
        <v>67750.22</v>
      </c>
      <c r="C41" s="47">
        <v>120000</v>
      </c>
      <c r="D41" s="47">
        <v>120000</v>
      </c>
      <c r="E41" s="47">
        <v>63784.65</v>
      </c>
      <c r="F41" s="47">
        <f t="shared" si="0"/>
        <v>94.146779154370279</v>
      </c>
      <c r="G41" s="47">
        <f t="shared" si="1"/>
        <v>53.153875000000006</v>
      </c>
    </row>
    <row r="42" spans="1:7" s="3" customFormat="1" ht="12.75" x14ac:dyDescent="0.2">
      <c r="A42" s="4" t="s">
        <v>101</v>
      </c>
      <c r="B42" s="18">
        <v>67750.22</v>
      </c>
      <c r="C42" s="18">
        <v>120000</v>
      </c>
      <c r="D42" s="18">
        <v>120000</v>
      </c>
      <c r="E42" s="18">
        <v>63784.65</v>
      </c>
      <c r="F42" s="18">
        <f t="shared" si="0"/>
        <v>94.146779154370279</v>
      </c>
      <c r="G42" s="18">
        <f t="shared" si="1"/>
        <v>53.153875000000006</v>
      </c>
    </row>
    <row r="43" spans="1:7" s="44" customFormat="1" ht="12.75" x14ac:dyDescent="0.2">
      <c r="A43" s="46" t="s">
        <v>92</v>
      </c>
      <c r="B43" s="45">
        <v>67750.22</v>
      </c>
      <c r="C43" s="45">
        <v>120000</v>
      </c>
      <c r="D43" s="45">
        <v>120000</v>
      </c>
      <c r="E43" s="45">
        <v>63784.65</v>
      </c>
      <c r="F43" s="45">
        <f t="shared" si="0"/>
        <v>94.146779154370279</v>
      </c>
      <c r="G43" s="45">
        <f t="shared" si="1"/>
        <v>53.153875000000006</v>
      </c>
    </row>
    <row r="44" spans="1:7" s="35" customFormat="1" ht="12.75" x14ac:dyDescent="0.2">
      <c r="A44" s="38" t="s">
        <v>4</v>
      </c>
      <c r="B44" s="36">
        <v>67750.22</v>
      </c>
      <c r="C44" s="36">
        <v>120000</v>
      </c>
      <c r="D44" s="36">
        <v>120000</v>
      </c>
      <c r="E44" s="36">
        <v>63784.65</v>
      </c>
      <c r="F44" s="36">
        <f t="shared" si="0"/>
        <v>94.146779154370279</v>
      </c>
      <c r="G44" s="36">
        <f t="shared" si="1"/>
        <v>53.153875000000006</v>
      </c>
    </row>
    <row r="45" spans="1:7" s="31" customFormat="1" ht="12.75" x14ac:dyDescent="0.2">
      <c r="A45" s="34" t="s">
        <v>51</v>
      </c>
      <c r="B45" s="32">
        <v>67750.22</v>
      </c>
      <c r="C45" s="32">
        <v>120000</v>
      </c>
      <c r="D45" s="32">
        <v>120000</v>
      </c>
      <c r="E45" s="32">
        <v>63784.65</v>
      </c>
      <c r="F45" s="32">
        <f t="shared" si="0"/>
        <v>94.146779154370279</v>
      </c>
      <c r="G45" s="32">
        <f t="shared" si="1"/>
        <v>53.153875000000006</v>
      </c>
    </row>
    <row r="46" spans="1:7" s="39" customFormat="1" ht="12.75" x14ac:dyDescent="0.2">
      <c r="A46" s="42" t="s">
        <v>45</v>
      </c>
      <c r="B46" s="41">
        <v>39656.83</v>
      </c>
      <c r="C46" s="41">
        <v>66000</v>
      </c>
      <c r="D46" s="41">
        <v>66000</v>
      </c>
      <c r="E46" s="41">
        <v>30786.77</v>
      </c>
      <c r="F46" s="41">
        <f t="shared" si="0"/>
        <v>77.632957551070021</v>
      </c>
      <c r="G46" s="41">
        <f t="shared" si="1"/>
        <v>46.646621212121211</v>
      </c>
    </row>
    <row r="47" spans="1:7" s="3" customFormat="1" ht="12.75" x14ac:dyDescent="0.2">
      <c r="A47" s="4" t="s">
        <v>44</v>
      </c>
      <c r="B47" s="18">
        <v>326.42</v>
      </c>
      <c r="C47" s="43"/>
      <c r="D47" s="43"/>
      <c r="E47" s="18">
        <v>263.75</v>
      </c>
      <c r="F47" s="18">
        <f t="shared" si="0"/>
        <v>80.800808773972179</v>
      </c>
      <c r="G47" s="18">
        <f t="shared" si="1"/>
        <v>0</v>
      </c>
    </row>
    <row r="48" spans="1:7" s="3" customFormat="1" ht="12.75" x14ac:dyDescent="0.2">
      <c r="A48" s="4" t="s">
        <v>42</v>
      </c>
      <c r="B48" s="18">
        <v>39330.410000000003</v>
      </c>
      <c r="C48" s="43"/>
      <c r="D48" s="43"/>
      <c r="E48" s="18">
        <v>30523.02</v>
      </c>
      <c r="F48" s="18">
        <f t="shared" si="0"/>
        <v>77.606666190360073</v>
      </c>
      <c r="G48" s="18">
        <f t="shared" si="1"/>
        <v>0</v>
      </c>
    </row>
    <row r="49" spans="1:7" s="39" customFormat="1" ht="12.75" x14ac:dyDescent="0.2">
      <c r="A49" s="42" t="s">
        <v>38</v>
      </c>
      <c r="B49" s="41">
        <v>28093.39</v>
      </c>
      <c r="C49" s="41">
        <v>54000</v>
      </c>
      <c r="D49" s="41">
        <v>54000</v>
      </c>
      <c r="E49" s="41">
        <v>32997.879999999997</v>
      </c>
      <c r="F49" s="41">
        <f t="shared" si="0"/>
        <v>117.45780769070589</v>
      </c>
      <c r="G49" s="41">
        <f t="shared" si="1"/>
        <v>61.107185185185173</v>
      </c>
    </row>
    <row r="50" spans="1:7" s="3" customFormat="1" ht="12.75" x14ac:dyDescent="0.2">
      <c r="A50" s="4" t="s">
        <v>37</v>
      </c>
      <c r="B50" s="18">
        <v>2554.17</v>
      </c>
      <c r="C50" s="43"/>
      <c r="D50" s="43"/>
      <c r="E50" s="18">
        <v>2556.5700000000002</v>
      </c>
      <c r="F50" s="18">
        <f t="shared" si="0"/>
        <v>100.09396398830148</v>
      </c>
      <c r="G50" s="18">
        <f t="shared" si="1"/>
        <v>0</v>
      </c>
    </row>
    <row r="51" spans="1:7" s="3" customFormat="1" ht="12.75" x14ac:dyDescent="0.2">
      <c r="A51" s="4" t="s">
        <v>36</v>
      </c>
      <c r="B51" s="43"/>
      <c r="C51" s="43"/>
      <c r="D51" s="43"/>
      <c r="E51" s="18">
        <v>3634.13</v>
      </c>
      <c r="F51" s="18">
        <f t="shared" si="0"/>
        <v>0</v>
      </c>
      <c r="G51" s="18">
        <f t="shared" si="1"/>
        <v>0</v>
      </c>
    </row>
    <row r="52" spans="1:7" s="3" customFormat="1" ht="12.75" x14ac:dyDescent="0.2">
      <c r="A52" s="4" t="s">
        <v>34</v>
      </c>
      <c r="B52" s="43"/>
      <c r="C52" s="43"/>
      <c r="D52" s="43"/>
      <c r="E52" s="18">
        <v>2461.56</v>
      </c>
      <c r="F52" s="18">
        <f t="shared" si="0"/>
        <v>0</v>
      </c>
      <c r="G52" s="18">
        <f t="shared" si="1"/>
        <v>0</v>
      </c>
    </row>
    <row r="53" spans="1:7" s="3" customFormat="1" ht="12.75" x14ac:dyDescent="0.2">
      <c r="A53" s="4" t="s">
        <v>33</v>
      </c>
      <c r="B53" s="18">
        <v>23344.61</v>
      </c>
      <c r="C53" s="43"/>
      <c r="D53" s="43"/>
      <c r="E53" s="18">
        <v>18234.04</v>
      </c>
      <c r="F53" s="18">
        <f t="shared" si="0"/>
        <v>78.108137167423237</v>
      </c>
      <c r="G53" s="18">
        <f t="shared" si="1"/>
        <v>0</v>
      </c>
    </row>
    <row r="54" spans="1:7" s="3" customFormat="1" ht="12.75" x14ac:dyDescent="0.2">
      <c r="A54" s="4" t="s">
        <v>32</v>
      </c>
      <c r="B54" s="43"/>
      <c r="C54" s="43"/>
      <c r="D54" s="43"/>
      <c r="E54" s="18">
        <v>4494.25</v>
      </c>
      <c r="F54" s="18">
        <f t="shared" si="0"/>
        <v>0</v>
      </c>
      <c r="G54" s="18">
        <f t="shared" si="1"/>
        <v>0</v>
      </c>
    </row>
    <row r="55" spans="1:7" s="3" customFormat="1" ht="12.75" x14ac:dyDescent="0.2">
      <c r="A55" s="4" t="s">
        <v>31</v>
      </c>
      <c r="B55" s="18">
        <v>2194.61</v>
      </c>
      <c r="C55" s="43"/>
      <c r="D55" s="43"/>
      <c r="E55" s="18">
        <v>1617.33</v>
      </c>
      <c r="F55" s="18">
        <f t="shared" si="0"/>
        <v>73.695554107563524</v>
      </c>
      <c r="G55" s="18">
        <f t="shared" si="1"/>
        <v>0</v>
      </c>
    </row>
    <row r="56" spans="1:7" s="39" customFormat="1" ht="12.75" x14ac:dyDescent="0.2">
      <c r="A56" s="48" t="s">
        <v>126</v>
      </c>
      <c r="B56" s="53"/>
      <c r="C56" s="47">
        <v>5000</v>
      </c>
      <c r="D56" s="47">
        <v>3000</v>
      </c>
      <c r="E56" s="47">
        <v>2837.5</v>
      </c>
      <c r="F56" s="47">
        <f t="shared" si="0"/>
        <v>0</v>
      </c>
      <c r="G56" s="47">
        <f t="shared" si="1"/>
        <v>94.583333333333329</v>
      </c>
    </row>
    <row r="57" spans="1:7" s="3" customFormat="1" ht="12.75" x14ac:dyDescent="0.2">
      <c r="A57" s="4" t="s">
        <v>101</v>
      </c>
      <c r="B57" s="43"/>
      <c r="C57" s="18">
        <v>5000</v>
      </c>
      <c r="D57" s="18">
        <v>3000</v>
      </c>
      <c r="E57" s="18">
        <v>2837.5</v>
      </c>
      <c r="F57" s="18">
        <f t="shared" si="0"/>
        <v>0</v>
      </c>
      <c r="G57" s="18">
        <f t="shared" si="1"/>
        <v>94.583333333333329</v>
      </c>
    </row>
    <row r="58" spans="1:7" s="44" customFormat="1" ht="12.75" x14ac:dyDescent="0.2">
      <c r="A58" s="46" t="s">
        <v>92</v>
      </c>
      <c r="B58" s="52"/>
      <c r="C58" s="45">
        <v>5000</v>
      </c>
      <c r="D58" s="45">
        <v>3000</v>
      </c>
      <c r="E58" s="45">
        <v>2837.5</v>
      </c>
      <c r="F58" s="45">
        <f t="shared" si="0"/>
        <v>0</v>
      </c>
      <c r="G58" s="45">
        <f t="shared" si="1"/>
        <v>94.583333333333329</v>
      </c>
    </row>
    <row r="59" spans="1:7" s="35" customFormat="1" ht="12.75" x14ac:dyDescent="0.2">
      <c r="A59" s="38" t="s">
        <v>4</v>
      </c>
      <c r="B59" s="37"/>
      <c r="C59" s="36">
        <v>5000</v>
      </c>
      <c r="D59" s="36">
        <v>3000</v>
      </c>
      <c r="E59" s="36">
        <v>2837.5</v>
      </c>
      <c r="F59" s="36">
        <f t="shared" si="0"/>
        <v>0</v>
      </c>
      <c r="G59" s="36">
        <f t="shared" si="1"/>
        <v>94.583333333333329</v>
      </c>
    </row>
    <row r="60" spans="1:7" s="31" customFormat="1" ht="12.75" x14ac:dyDescent="0.2">
      <c r="A60" s="34" t="s">
        <v>51</v>
      </c>
      <c r="B60" s="33"/>
      <c r="C60" s="32">
        <v>5000</v>
      </c>
      <c r="D60" s="32">
        <v>3000</v>
      </c>
      <c r="E60" s="32">
        <v>2837.5</v>
      </c>
      <c r="F60" s="32">
        <f t="shared" si="0"/>
        <v>0</v>
      </c>
      <c r="G60" s="32">
        <f t="shared" si="1"/>
        <v>94.583333333333329</v>
      </c>
    </row>
    <row r="61" spans="1:7" s="39" customFormat="1" ht="12.75" x14ac:dyDescent="0.2">
      <c r="A61" s="42" t="s">
        <v>38</v>
      </c>
      <c r="B61" s="40"/>
      <c r="C61" s="41">
        <v>5000</v>
      </c>
      <c r="D61" s="41">
        <v>3000</v>
      </c>
      <c r="E61" s="41">
        <v>2837.5</v>
      </c>
      <c r="F61" s="41">
        <f t="shared" si="0"/>
        <v>0</v>
      </c>
      <c r="G61" s="41">
        <f t="shared" si="1"/>
        <v>94.583333333333329</v>
      </c>
    </row>
    <row r="62" spans="1:7" s="3" customFormat="1" ht="12.75" x14ac:dyDescent="0.2">
      <c r="A62" s="4" t="s">
        <v>36</v>
      </c>
      <c r="B62" s="43"/>
      <c r="C62" s="43"/>
      <c r="D62" s="43"/>
      <c r="E62" s="18">
        <v>2837.5</v>
      </c>
      <c r="F62" s="18">
        <f t="shared" si="0"/>
        <v>0</v>
      </c>
      <c r="G62" s="18">
        <f t="shared" si="1"/>
        <v>0</v>
      </c>
    </row>
    <row r="63" spans="1:7" s="39" customFormat="1" ht="12.75" x14ac:dyDescent="0.2">
      <c r="A63" s="48" t="s">
        <v>125</v>
      </c>
      <c r="B63" s="47">
        <v>13690.52</v>
      </c>
      <c r="C63" s="47">
        <v>45000</v>
      </c>
      <c r="D63" s="47">
        <v>45000</v>
      </c>
      <c r="E63" s="47">
        <v>14917.82</v>
      </c>
      <c r="F63" s="47">
        <f t="shared" si="0"/>
        <v>108.96459740024484</v>
      </c>
      <c r="G63" s="47">
        <f t="shared" si="1"/>
        <v>33.150711111111107</v>
      </c>
    </row>
    <row r="64" spans="1:7" s="3" customFormat="1" ht="12.75" x14ac:dyDescent="0.2">
      <c r="A64" s="4" t="s">
        <v>101</v>
      </c>
      <c r="B64" s="18">
        <v>13690.52</v>
      </c>
      <c r="C64" s="18">
        <v>45000</v>
      </c>
      <c r="D64" s="18">
        <v>45000</v>
      </c>
      <c r="E64" s="18">
        <v>14917.82</v>
      </c>
      <c r="F64" s="18">
        <f t="shared" si="0"/>
        <v>108.96459740024484</v>
      </c>
      <c r="G64" s="18">
        <f t="shared" si="1"/>
        <v>33.150711111111107</v>
      </c>
    </row>
    <row r="65" spans="1:7" s="44" customFormat="1" ht="12.75" x14ac:dyDescent="0.2">
      <c r="A65" s="46" t="s">
        <v>92</v>
      </c>
      <c r="B65" s="45">
        <v>13690.52</v>
      </c>
      <c r="C65" s="45">
        <v>45000</v>
      </c>
      <c r="D65" s="45">
        <v>45000</v>
      </c>
      <c r="E65" s="45">
        <v>14917.82</v>
      </c>
      <c r="F65" s="45">
        <f t="shared" si="0"/>
        <v>108.96459740024484</v>
      </c>
      <c r="G65" s="45">
        <f t="shared" si="1"/>
        <v>33.150711111111107</v>
      </c>
    </row>
    <row r="66" spans="1:7" s="35" customFormat="1" ht="12.75" x14ac:dyDescent="0.2">
      <c r="A66" s="38" t="s">
        <v>4</v>
      </c>
      <c r="B66" s="36">
        <v>13690.52</v>
      </c>
      <c r="C66" s="36">
        <v>45000</v>
      </c>
      <c r="D66" s="36">
        <v>45000</v>
      </c>
      <c r="E66" s="36">
        <v>14917.82</v>
      </c>
      <c r="F66" s="36">
        <f t="shared" si="0"/>
        <v>108.96459740024484</v>
      </c>
      <c r="G66" s="36">
        <f t="shared" si="1"/>
        <v>33.150711111111107</v>
      </c>
    </row>
    <row r="67" spans="1:7" s="31" customFormat="1" ht="12.75" x14ac:dyDescent="0.2">
      <c r="A67" s="34" t="s">
        <v>51</v>
      </c>
      <c r="B67" s="32">
        <v>13690.52</v>
      </c>
      <c r="C67" s="32">
        <v>45000</v>
      </c>
      <c r="D67" s="32">
        <v>45000</v>
      </c>
      <c r="E67" s="32">
        <v>14917.82</v>
      </c>
      <c r="F67" s="32">
        <f t="shared" si="0"/>
        <v>108.96459740024484</v>
      </c>
      <c r="G67" s="32">
        <f t="shared" si="1"/>
        <v>33.150711111111107</v>
      </c>
    </row>
    <row r="68" spans="1:7" s="39" customFormat="1" ht="12.75" x14ac:dyDescent="0.2">
      <c r="A68" s="42" t="s">
        <v>38</v>
      </c>
      <c r="B68" s="41">
        <v>13690.52</v>
      </c>
      <c r="C68" s="41">
        <v>45000</v>
      </c>
      <c r="D68" s="41">
        <v>45000</v>
      </c>
      <c r="E68" s="41">
        <v>14917.82</v>
      </c>
      <c r="F68" s="41">
        <f t="shared" si="0"/>
        <v>108.96459740024484</v>
      </c>
      <c r="G68" s="41">
        <f t="shared" si="1"/>
        <v>33.150711111111107</v>
      </c>
    </row>
    <row r="69" spans="1:7" s="3" customFormat="1" ht="12.75" x14ac:dyDescent="0.2">
      <c r="A69" s="4" t="s">
        <v>37</v>
      </c>
      <c r="B69" s="18">
        <v>13690.52</v>
      </c>
      <c r="C69" s="43"/>
      <c r="D69" s="43"/>
      <c r="E69" s="18">
        <v>14917.82</v>
      </c>
      <c r="F69" s="18">
        <f t="shared" si="0"/>
        <v>108.96459740024484</v>
      </c>
      <c r="G69" s="18">
        <f t="shared" si="1"/>
        <v>0</v>
      </c>
    </row>
    <row r="70" spans="1:7" s="49" customFormat="1" ht="12.75" x14ac:dyDescent="0.2">
      <c r="A70" s="51" t="s">
        <v>124</v>
      </c>
      <c r="B70" s="54"/>
      <c r="C70" s="50">
        <v>1725</v>
      </c>
      <c r="D70" s="50">
        <v>1725</v>
      </c>
      <c r="E70" s="50">
        <v>1121.73</v>
      </c>
      <c r="F70" s="50">
        <f t="shared" ref="F70:F133" si="2">IFERROR(E70/B70*100,0)</f>
        <v>0</v>
      </c>
      <c r="G70" s="50">
        <f t="shared" ref="G70:G133" si="3">IFERROR(E70/D70*100,0)</f>
        <v>65.027826086956523</v>
      </c>
    </row>
    <row r="71" spans="1:7" s="39" customFormat="1" ht="12.75" x14ac:dyDescent="0.2">
      <c r="A71" s="48" t="s">
        <v>123</v>
      </c>
      <c r="B71" s="53"/>
      <c r="C71" s="47">
        <v>1725</v>
      </c>
      <c r="D71" s="47">
        <v>1725</v>
      </c>
      <c r="E71" s="47">
        <v>1121.73</v>
      </c>
      <c r="F71" s="47">
        <f t="shared" si="2"/>
        <v>0</v>
      </c>
      <c r="G71" s="47">
        <f t="shared" si="3"/>
        <v>65.027826086956523</v>
      </c>
    </row>
    <row r="72" spans="1:7" s="3" customFormat="1" ht="12.75" x14ac:dyDescent="0.2">
      <c r="A72" s="4" t="s">
        <v>99</v>
      </c>
      <c r="B72" s="43"/>
      <c r="C72" s="18">
        <v>1725</v>
      </c>
      <c r="D72" s="18">
        <v>1725</v>
      </c>
      <c r="E72" s="18">
        <v>1121.73</v>
      </c>
      <c r="F72" s="18">
        <f t="shared" si="2"/>
        <v>0</v>
      </c>
      <c r="G72" s="18">
        <f t="shared" si="3"/>
        <v>65.027826086956523</v>
      </c>
    </row>
    <row r="73" spans="1:7" s="44" customFormat="1" ht="12.75" x14ac:dyDescent="0.2">
      <c r="A73" s="46" t="s">
        <v>90</v>
      </c>
      <c r="B73" s="52"/>
      <c r="C73" s="45">
        <v>1725</v>
      </c>
      <c r="D73" s="45">
        <v>1725</v>
      </c>
      <c r="E73" s="45">
        <v>1121.73</v>
      </c>
      <c r="F73" s="45">
        <f t="shared" si="2"/>
        <v>0</v>
      </c>
      <c r="G73" s="45">
        <f t="shared" si="3"/>
        <v>65.027826086956523</v>
      </c>
    </row>
    <row r="74" spans="1:7" s="35" customFormat="1" ht="12.75" x14ac:dyDescent="0.2">
      <c r="A74" s="38" t="s">
        <v>4</v>
      </c>
      <c r="B74" s="37"/>
      <c r="C74" s="36">
        <v>398</v>
      </c>
      <c r="D74" s="36">
        <v>398</v>
      </c>
      <c r="E74" s="37"/>
      <c r="F74" s="37">
        <f t="shared" si="2"/>
        <v>0</v>
      </c>
      <c r="G74" s="37">
        <f t="shared" si="3"/>
        <v>0</v>
      </c>
    </row>
    <row r="75" spans="1:7" s="31" customFormat="1" ht="12.75" x14ac:dyDescent="0.2">
      <c r="A75" s="34" t="s">
        <v>51</v>
      </c>
      <c r="B75" s="33"/>
      <c r="C75" s="32">
        <v>398</v>
      </c>
      <c r="D75" s="32">
        <v>398</v>
      </c>
      <c r="E75" s="33"/>
      <c r="F75" s="33">
        <f t="shared" si="2"/>
        <v>0</v>
      </c>
      <c r="G75" s="33">
        <f t="shared" si="3"/>
        <v>0</v>
      </c>
    </row>
    <row r="76" spans="1:7" s="39" customFormat="1" ht="12.75" x14ac:dyDescent="0.2">
      <c r="A76" s="42" t="s">
        <v>50</v>
      </c>
      <c r="B76" s="40"/>
      <c r="C76" s="41">
        <v>398</v>
      </c>
      <c r="D76" s="41">
        <v>398</v>
      </c>
      <c r="E76" s="40"/>
      <c r="F76" s="40">
        <f t="shared" si="2"/>
        <v>0</v>
      </c>
      <c r="G76" s="40">
        <f t="shared" si="3"/>
        <v>0</v>
      </c>
    </row>
    <row r="77" spans="1:7" s="35" customFormat="1" ht="12.75" x14ac:dyDescent="0.2">
      <c r="A77" s="38" t="s">
        <v>5</v>
      </c>
      <c r="B77" s="37"/>
      <c r="C77" s="36">
        <v>1327</v>
      </c>
      <c r="D77" s="36">
        <v>1327</v>
      </c>
      <c r="E77" s="36">
        <v>1121.73</v>
      </c>
      <c r="F77" s="36">
        <f t="shared" si="2"/>
        <v>0</v>
      </c>
      <c r="G77" s="36">
        <f t="shared" si="3"/>
        <v>84.531273549359454</v>
      </c>
    </row>
    <row r="78" spans="1:7" s="31" customFormat="1" ht="12.75" x14ac:dyDescent="0.2">
      <c r="A78" s="34" t="s">
        <v>13</v>
      </c>
      <c r="B78" s="33"/>
      <c r="C78" s="32">
        <v>1327</v>
      </c>
      <c r="D78" s="32">
        <v>1327</v>
      </c>
      <c r="E78" s="32">
        <v>1121.73</v>
      </c>
      <c r="F78" s="32">
        <f t="shared" si="2"/>
        <v>0</v>
      </c>
      <c r="G78" s="32">
        <f t="shared" si="3"/>
        <v>84.531273549359454</v>
      </c>
    </row>
    <row r="79" spans="1:7" s="39" customFormat="1" ht="12.75" x14ac:dyDescent="0.2">
      <c r="A79" s="42" t="s">
        <v>12</v>
      </c>
      <c r="B79" s="40"/>
      <c r="C79" s="41">
        <v>1062</v>
      </c>
      <c r="D79" s="41">
        <v>1062</v>
      </c>
      <c r="E79" s="41">
        <v>1023.19</v>
      </c>
      <c r="F79" s="41">
        <f t="shared" si="2"/>
        <v>0</v>
      </c>
      <c r="G79" s="41">
        <f t="shared" si="3"/>
        <v>96.345574387947281</v>
      </c>
    </row>
    <row r="80" spans="1:7" s="3" customFormat="1" ht="12.75" x14ac:dyDescent="0.2">
      <c r="A80" s="4" t="s">
        <v>11</v>
      </c>
      <c r="B80" s="43"/>
      <c r="C80" s="43"/>
      <c r="D80" s="43"/>
      <c r="E80" s="18">
        <v>709</v>
      </c>
      <c r="F80" s="18">
        <f t="shared" si="2"/>
        <v>0</v>
      </c>
      <c r="G80" s="18">
        <f t="shared" si="3"/>
        <v>0</v>
      </c>
    </row>
    <row r="81" spans="1:7" s="3" customFormat="1" ht="12.75" x14ac:dyDescent="0.2">
      <c r="A81" s="4" t="s">
        <v>10</v>
      </c>
      <c r="B81" s="43"/>
      <c r="C81" s="43"/>
      <c r="D81" s="43"/>
      <c r="E81" s="18">
        <v>314.19</v>
      </c>
      <c r="F81" s="18">
        <f t="shared" si="2"/>
        <v>0</v>
      </c>
      <c r="G81" s="18">
        <f t="shared" si="3"/>
        <v>0</v>
      </c>
    </row>
    <row r="82" spans="1:7" s="39" customFormat="1" ht="12.75" x14ac:dyDescent="0.2">
      <c r="A82" s="42" t="s">
        <v>9</v>
      </c>
      <c r="B82" s="40"/>
      <c r="C82" s="41">
        <v>265</v>
      </c>
      <c r="D82" s="41">
        <v>265</v>
      </c>
      <c r="E82" s="41">
        <v>98.54</v>
      </c>
      <c r="F82" s="41">
        <f t="shared" si="2"/>
        <v>0</v>
      </c>
      <c r="G82" s="41">
        <f t="shared" si="3"/>
        <v>37.18490566037736</v>
      </c>
    </row>
    <row r="83" spans="1:7" s="3" customFormat="1" ht="12.75" x14ac:dyDescent="0.2">
      <c r="A83" s="4" t="s">
        <v>8</v>
      </c>
      <c r="B83" s="43"/>
      <c r="C83" s="43"/>
      <c r="D83" s="43"/>
      <c r="E83" s="18">
        <v>98.54</v>
      </c>
      <c r="F83" s="18">
        <f t="shared" si="2"/>
        <v>0</v>
      </c>
      <c r="G83" s="18">
        <f t="shared" si="3"/>
        <v>0</v>
      </c>
    </row>
    <row r="84" spans="1:7" s="49" customFormat="1" ht="12.75" x14ac:dyDescent="0.2">
      <c r="A84" s="51" t="s">
        <v>122</v>
      </c>
      <c r="B84" s="50">
        <v>59404.51</v>
      </c>
      <c r="C84" s="50">
        <v>250755</v>
      </c>
      <c r="D84" s="50">
        <v>346148</v>
      </c>
      <c r="E84" s="50">
        <v>113619.75</v>
      </c>
      <c r="F84" s="50">
        <f t="shared" si="2"/>
        <v>191.2645184683789</v>
      </c>
      <c r="G84" s="50">
        <f t="shared" si="3"/>
        <v>32.824037694858852</v>
      </c>
    </row>
    <row r="85" spans="1:7" s="39" customFormat="1" ht="12.75" x14ac:dyDescent="0.2">
      <c r="A85" s="48" t="s">
        <v>121</v>
      </c>
      <c r="B85" s="47">
        <v>1407.16</v>
      </c>
      <c r="C85" s="47">
        <v>1785</v>
      </c>
      <c r="D85" s="47">
        <v>1785</v>
      </c>
      <c r="E85" s="47">
        <v>1040</v>
      </c>
      <c r="F85" s="47">
        <f t="shared" si="2"/>
        <v>73.907729042894914</v>
      </c>
      <c r="G85" s="47">
        <f t="shared" si="3"/>
        <v>58.263305322128858</v>
      </c>
    </row>
    <row r="86" spans="1:7" s="3" customFormat="1" ht="12.75" x14ac:dyDescent="0.2">
      <c r="A86" s="4" t="s">
        <v>99</v>
      </c>
      <c r="B86" s="18">
        <v>1407.16</v>
      </c>
      <c r="C86" s="18">
        <v>1785</v>
      </c>
      <c r="D86" s="18">
        <v>1785</v>
      </c>
      <c r="E86" s="18">
        <v>1040</v>
      </c>
      <c r="F86" s="18">
        <f t="shared" si="2"/>
        <v>73.907729042894914</v>
      </c>
      <c r="G86" s="18">
        <f t="shared" si="3"/>
        <v>58.263305322128858</v>
      </c>
    </row>
    <row r="87" spans="1:7" s="44" customFormat="1" ht="12.75" x14ac:dyDescent="0.2">
      <c r="A87" s="46" t="s">
        <v>94</v>
      </c>
      <c r="B87" s="45">
        <v>1407.16</v>
      </c>
      <c r="C87" s="45">
        <v>1785</v>
      </c>
      <c r="D87" s="45">
        <v>1785</v>
      </c>
      <c r="E87" s="45">
        <v>1040</v>
      </c>
      <c r="F87" s="45">
        <f t="shared" si="2"/>
        <v>73.907729042894914</v>
      </c>
      <c r="G87" s="45">
        <f t="shared" si="3"/>
        <v>58.263305322128858</v>
      </c>
    </row>
    <row r="88" spans="1:7" s="35" customFormat="1" ht="12.75" x14ac:dyDescent="0.2">
      <c r="A88" s="38" t="s">
        <v>4</v>
      </c>
      <c r="B88" s="36">
        <v>1407.16</v>
      </c>
      <c r="C88" s="36">
        <v>1785</v>
      </c>
      <c r="D88" s="36">
        <v>1785</v>
      </c>
      <c r="E88" s="36">
        <v>1040</v>
      </c>
      <c r="F88" s="36">
        <f t="shared" si="2"/>
        <v>73.907729042894914</v>
      </c>
      <c r="G88" s="36">
        <f t="shared" si="3"/>
        <v>58.263305322128858</v>
      </c>
    </row>
    <row r="89" spans="1:7" s="31" customFormat="1" ht="12.75" x14ac:dyDescent="0.2">
      <c r="A89" s="34" t="s">
        <v>51</v>
      </c>
      <c r="B89" s="32">
        <v>1407.16</v>
      </c>
      <c r="C89" s="32">
        <v>1785</v>
      </c>
      <c r="D89" s="32">
        <v>1785</v>
      </c>
      <c r="E89" s="32">
        <v>1040</v>
      </c>
      <c r="F89" s="32">
        <f t="shared" si="2"/>
        <v>73.907729042894914</v>
      </c>
      <c r="G89" s="32">
        <f t="shared" si="3"/>
        <v>58.263305322128858</v>
      </c>
    </row>
    <row r="90" spans="1:7" s="39" customFormat="1" ht="12.75" x14ac:dyDescent="0.2">
      <c r="A90" s="42" t="s">
        <v>45</v>
      </c>
      <c r="B90" s="40"/>
      <c r="C90" s="41">
        <v>150</v>
      </c>
      <c r="D90" s="41">
        <v>150</v>
      </c>
      <c r="E90" s="40"/>
      <c r="F90" s="40">
        <f t="shared" si="2"/>
        <v>0</v>
      </c>
      <c r="G90" s="40">
        <f t="shared" si="3"/>
        <v>0</v>
      </c>
    </row>
    <row r="91" spans="1:7" s="39" customFormat="1" ht="12.75" x14ac:dyDescent="0.2">
      <c r="A91" s="42" t="s">
        <v>38</v>
      </c>
      <c r="B91" s="41">
        <v>1134.78</v>
      </c>
      <c r="C91" s="41">
        <v>1135</v>
      </c>
      <c r="D91" s="41">
        <v>1135</v>
      </c>
      <c r="E91" s="41">
        <v>1040</v>
      </c>
      <c r="F91" s="41">
        <f t="shared" si="2"/>
        <v>91.647720262958472</v>
      </c>
      <c r="G91" s="41">
        <f t="shared" si="3"/>
        <v>91.629955947136565</v>
      </c>
    </row>
    <row r="92" spans="1:7" s="3" customFormat="1" ht="12.75" x14ac:dyDescent="0.2">
      <c r="A92" s="4" t="s">
        <v>37</v>
      </c>
      <c r="B92" s="18">
        <v>1134.78</v>
      </c>
      <c r="C92" s="43"/>
      <c r="D92" s="43"/>
      <c r="E92" s="43"/>
      <c r="F92" s="43">
        <f t="shared" si="2"/>
        <v>0</v>
      </c>
      <c r="G92" s="43">
        <f t="shared" si="3"/>
        <v>0</v>
      </c>
    </row>
    <row r="93" spans="1:7" s="3" customFormat="1" ht="12.75" x14ac:dyDescent="0.2">
      <c r="A93" s="4" t="s">
        <v>29</v>
      </c>
      <c r="B93" s="43"/>
      <c r="C93" s="43"/>
      <c r="D93" s="43"/>
      <c r="E93" s="18">
        <v>1040</v>
      </c>
      <c r="F93" s="18">
        <f t="shared" si="2"/>
        <v>0</v>
      </c>
      <c r="G93" s="18">
        <f t="shared" si="3"/>
        <v>0</v>
      </c>
    </row>
    <row r="94" spans="1:7" s="39" customFormat="1" ht="12.75" x14ac:dyDescent="0.2">
      <c r="A94" s="42" t="s">
        <v>26</v>
      </c>
      <c r="B94" s="41">
        <v>272.38</v>
      </c>
      <c r="C94" s="41">
        <v>500</v>
      </c>
      <c r="D94" s="41">
        <v>500</v>
      </c>
      <c r="E94" s="40"/>
      <c r="F94" s="40">
        <f t="shared" si="2"/>
        <v>0</v>
      </c>
      <c r="G94" s="40">
        <f t="shared" si="3"/>
        <v>0</v>
      </c>
    </row>
    <row r="95" spans="1:7" s="3" customFormat="1" ht="12.75" x14ac:dyDescent="0.2">
      <c r="A95" s="4" t="s">
        <v>22</v>
      </c>
      <c r="B95" s="18">
        <v>272.38</v>
      </c>
      <c r="C95" s="43"/>
      <c r="D95" s="43"/>
      <c r="E95" s="43"/>
      <c r="F95" s="43">
        <f t="shared" si="2"/>
        <v>0</v>
      </c>
      <c r="G95" s="43">
        <f t="shared" si="3"/>
        <v>0</v>
      </c>
    </row>
    <row r="96" spans="1:7" s="39" customFormat="1" ht="25.5" x14ac:dyDescent="0.2">
      <c r="A96" s="48" t="s">
        <v>120</v>
      </c>
      <c r="B96" s="47">
        <v>18.97</v>
      </c>
      <c r="C96" s="47">
        <v>398</v>
      </c>
      <c r="D96" s="47">
        <v>398</v>
      </c>
      <c r="E96" s="53"/>
      <c r="F96" s="53">
        <f t="shared" si="2"/>
        <v>0</v>
      </c>
      <c r="G96" s="53">
        <f t="shared" si="3"/>
        <v>0</v>
      </c>
    </row>
    <row r="97" spans="1:7" s="3" customFormat="1" ht="12.75" x14ac:dyDescent="0.2">
      <c r="A97" s="4" t="s">
        <v>99</v>
      </c>
      <c r="B97" s="18">
        <v>18.97</v>
      </c>
      <c r="C97" s="18">
        <v>398</v>
      </c>
      <c r="D97" s="18">
        <v>398</v>
      </c>
      <c r="E97" s="43"/>
      <c r="F97" s="43">
        <f t="shared" si="2"/>
        <v>0</v>
      </c>
      <c r="G97" s="43">
        <f t="shared" si="3"/>
        <v>0</v>
      </c>
    </row>
    <row r="98" spans="1:7" s="44" customFormat="1" ht="25.5" x14ac:dyDescent="0.2">
      <c r="A98" s="46" t="s">
        <v>96</v>
      </c>
      <c r="B98" s="45">
        <v>18.97</v>
      </c>
      <c r="C98" s="45">
        <v>398</v>
      </c>
      <c r="D98" s="45">
        <v>398</v>
      </c>
      <c r="E98" s="52"/>
      <c r="F98" s="52">
        <f t="shared" si="2"/>
        <v>0</v>
      </c>
      <c r="G98" s="52">
        <f t="shared" si="3"/>
        <v>0</v>
      </c>
    </row>
    <row r="99" spans="1:7" s="35" customFormat="1" ht="12.75" x14ac:dyDescent="0.2">
      <c r="A99" s="38" t="s">
        <v>4</v>
      </c>
      <c r="B99" s="36">
        <v>18.97</v>
      </c>
      <c r="C99" s="36">
        <v>398</v>
      </c>
      <c r="D99" s="36">
        <v>398</v>
      </c>
      <c r="E99" s="37"/>
      <c r="F99" s="37">
        <f t="shared" si="2"/>
        <v>0</v>
      </c>
      <c r="G99" s="37">
        <f t="shared" si="3"/>
        <v>0</v>
      </c>
    </row>
    <row r="100" spans="1:7" s="31" customFormat="1" ht="12.75" x14ac:dyDescent="0.2">
      <c r="A100" s="34" t="s">
        <v>51</v>
      </c>
      <c r="B100" s="32">
        <v>18.97</v>
      </c>
      <c r="C100" s="32">
        <v>398</v>
      </c>
      <c r="D100" s="32">
        <v>398</v>
      </c>
      <c r="E100" s="33"/>
      <c r="F100" s="33">
        <f t="shared" si="2"/>
        <v>0</v>
      </c>
      <c r="G100" s="33">
        <f t="shared" si="3"/>
        <v>0</v>
      </c>
    </row>
    <row r="101" spans="1:7" s="39" customFormat="1" ht="12.75" x14ac:dyDescent="0.2">
      <c r="A101" s="42" t="s">
        <v>45</v>
      </c>
      <c r="B101" s="41">
        <v>18.97</v>
      </c>
      <c r="C101" s="41">
        <v>398</v>
      </c>
      <c r="D101" s="41">
        <v>398</v>
      </c>
      <c r="E101" s="40"/>
      <c r="F101" s="40">
        <f t="shared" si="2"/>
        <v>0</v>
      </c>
      <c r="G101" s="40">
        <f t="shared" si="3"/>
        <v>0</v>
      </c>
    </row>
    <row r="102" spans="1:7" s="3" customFormat="1" ht="12.75" x14ac:dyDescent="0.2">
      <c r="A102" s="4" t="s">
        <v>41</v>
      </c>
      <c r="B102" s="18">
        <v>18.97</v>
      </c>
      <c r="C102" s="43"/>
      <c r="D102" s="43"/>
      <c r="E102" s="43"/>
      <c r="F102" s="43">
        <f t="shared" si="2"/>
        <v>0</v>
      </c>
      <c r="G102" s="43">
        <f t="shared" si="3"/>
        <v>0</v>
      </c>
    </row>
    <row r="103" spans="1:7" s="39" customFormat="1" ht="12.75" x14ac:dyDescent="0.2">
      <c r="A103" s="48" t="s">
        <v>119</v>
      </c>
      <c r="B103" s="53"/>
      <c r="C103" s="47">
        <v>6636</v>
      </c>
      <c r="D103" s="47">
        <v>6636</v>
      </c>
      <c r="E103" s="53"/>
      <c r="F103" s="53">
        <f t="shared" si="2"/>
        <v>0</v>
      </c>
      <c r="G103" s="53">
        <f t="shared" si="3"/>
        <v>0</v>
      </c>
    </row>
    <row r="104" spans="1:7" s="3" customFormat="1" ht="12.75" x14ac:dyDescent="0.2">
      <c r="A104" s="4" t="s">
        <v>99</v>
      </c>
      <c r="B104" s="43"/>
      <c r="C104" s="18">
        <v>6636</v>
      </c>
      <c r="D104" s="18">
        <v>6636</v>
      </c>
      <c r="E104" s="43"/>
      <c r="F104" s="43">
        <f t="shared" si="2"/>
        <v>0</v>
      </c>
      <c r="G104" s="43">
        <f t="shared" si="3"/>
        <v>0</v>
      </c>
    </row>
    <row r="105" spans="1:7" s="44" customFormat="1" ht="12.75" x14ac:dyDescent="0.2">
      <c r="A105" s="46" t="s">
        <v>98</v>
      </c>
      <c r="B105" s="52"/>
      <c r="C105" s="45">
        <v>6636</v>
      </c>
      <c r="D105" s="45">
        <v>6636</v>
      </c>
      <c r="E105" s="52"/>
      <c r="F105" s="52">
        <f t="shared" si="2"/>
        <v>0</v>
      </c>
      <c r="G105" s="52">
        <f t="shared" si="3"/>
        <v>0</v>
      </c>
    </row>
    <row r="106" spans="1:7" s="35" customFormat="1" ht="12.75" x14ac:dyDescent="0.2">
      <c r="A106" s="38" t="s">
        <v>4</v>
      </c>
      <c r="B106" s="37"/>
      <c r="C106" s="36">
        <v>663</v>
      </c>
      <c r="D106" s="36">
        <v>1663</v>
      </c>
      <c r="E106" s="37"/>
      <c r="F106" s="37">
        <f t="shared" si="2"/>
        <v>0</v>
      </c>
      <c r="G106" s="37">
        <f t="shared" si="3"/>
        <v>0</v>
      </c>
    </row>
    <row r="107" spans="1:7" s="31" customFormat="1" ht="12.75" x14ac:dyDescent="0.2">
      <c r="A107" s="34" t="s">
        <v>16</v>
      </c>
      <c r="B107" s="33"/>
      <c r="C107" s="32">
        <v>663</v>
      </c>
      <c r="D107" s="32">
        <v>1663</v>
      </c>
      <c r="E107" s="33"/>
      <c r="F107" s="33">
        <f t="shared" si="2"/>
        <v>0</v>
      </c>
      <c r="G107" s="33">
        <f t="shared" si="3"/>
        <v>0</v>
      </c>
    </row>
    <row r="108" spans="1:7" s="39" customFormat="1" ht="12.75" x14ac:dyDescent="0.2">
      <c r="A108" s="42" t="s">
        <v>15</v>
      </c>
      <c r="B108" s="40"/>
      <c r="C108" s="41">
        <v>663</v>
      </c>
      <c r="D108" s="41">
        <v>1663</v>
      </c>
      <c r="E108" s="40"/>
      <c r="F108" s="40">
        <f t="shared" si="2"/>
        <v>0</v>
      </c>
      <c r="G108" s="40">
        <f t="shared" si="3"/>
        <v>0</v>
      </c>
    </row>
    <row r="109" spans="1:7" s="35" customFormat="1" ht="12.75" x14ac:dyDescent="0.2">
      <c r="A109" s="38" t="s">
        <v>5</v>
      </c>
      <c r="B109" s="37"/>
      <c r="C109" s="36">
        <v>5973</v>
      </c>
      <c r="D109" s="36">
        <v>4973</v>
      </c>
      <c r="E109" s="37"/>
      <c r="F109" s="37">
        <f t="shared" si="2"/>
        <v>0</v>
      </c>
      <c r="G109" s="37">
        <f t="shared" si="3"/>
        <v>0</v>
      </c>
    </row>
    <row r="110" spans="1:7" s="31" customFormat="1" ht="12.75" x14ac:dyDescent="0.2">
      <c r="A110" s="34" t="s">
        <v>13</v>
      </c>
      <c r="B110" s="33"/>
      <c r="C110" s="32">
        <v>5973</v>
      </c>
      <c r="D110" s="32">
        <v>4973</v>
      </c>
      <c r="E110" s="33"/>
      <c r="F110" s="33">
        <f t="shared" si="2"/>
        <v>0</v>
      </c>
      <c r="G110" s="33">
        <f t="shared" si="3"/>
        <v>0</v>
      </c>
    </row>
    <row r="111" spans="1:7" s="39" customFormat="1" ht="12.75" x14ac:dyDescent="0.2">
      <c r="A111" s="42" t="s">
        <v>12</v>
      </c>
      <c r="B111" s="40"/>
      <c r="C111" s="41">
        <v>5309</v>
      </c>
      <c r="D111" s="41">
        <v>4309</v>
      </c>
      <c r="E111" s="40"/>
      <c r="F111" s="40">
        <f t="shared" si="2"/>
        <v>0</v>
      </c>
      <c r="G111" s="40">
        <f t="shared" si="3"/>
        <v>0</v>
      </c>
    </row>
    <row r="112" spans="1:7" s="39" customFormat="1" ht="12.75" x14ac:dyDescent="0.2">
      <c r="A112" s="42" t="s">
        <v>9</v>
      </c>
      <c r="B112" s="40"/>
      <c r="C112" s="41">
        <v>664</v>
      </c>
      <c r="D112" s="41">
        <v>664</v>
      </c>
      <c r="E112" s="40"/>
      <c r="F112" s="40">
        <f t="shared" si="2"/>
        <v>0</v>
      </c>
      <c r="G112" s="40">
        <f t="shared" si="3"/>
        <v>0</v>
      </c>
    </row>
    <row r="113" spans="1:7" s="39" customFormat="1" ht="12.75" x14ac:dyDescent="0.2">
      <c r="A113" s="48" t="s">
        <v>118</v>
      </c>
      <c r="B113" s="47">
        <v>40360.550000000003</v>
      </c>
      <c r="C113" s="47">
        <v>86198</v>
      </c>
      <c r="D113" s="47">
        <v>56198</v>
      </c>
      <c r="E113" s="47">
        <v>22401.599999999999</v>
      </c>
      <c r="F113" s="47">
        <f t="shared" si="2"/>
        <v>55.503703492643176</v>
      </c>
      <c r="G113" s="47">
        <f t="shared" si="3"/>
        <v>39.861916794191963</v>
      </c>
    </row>
    <row r="114" spans="1:7" s="3" customFormat="1" ht="12.75" x14ac:dyDescent="0.2">
      <c r="A114" s="4" t="s">
        <v>99</v>
      </c>
      <c r="B114" s="18">
        <v>40360.550000000003</v>
      </c>
      <c r="C114" s="18">
        <v>86198</v>
      </c>
      <c r="D114" s="18">
        <v>56198</v>
      </c>
      <c r="E114" s="18">
        <v>22401.599999999999</v>
      </c>
      <c r="F114" s="18">
        <f t="shared" si="2"/>
        <v>55.503703492643176</v>
      </c>
      <c r="G114" s="18">
        <f t="shared" si="3"/>
        <v>39.861916794191963</v>
      </c>
    </row>
    <row r="115" spans="1:7" s="44" customFormat="1" ht="12.75" x14ac:dyDescent="0.2">
      <c r="A115" s="46" t="s">
        <v>91</v>
      </c>
      <c r="B115" s="45">
        <v>40360.550000000003</v>
      </c>
      <c r="C115" s="45">
        <v>86198</v>
      </c>
      <c r="D115" s="45">
        <v>56198</v>
      </c>
      <c r="E115" s="45">
        <v>22401.599999999999</v>
      </c>
      <c r="F115" s="45">
        <f t="shared" si="2"/>
        <v>55.503703492643176</v>
      </c>
      <c r="G115" s="45">
        <f t="shared" si="3"/>
        <v>39.861916794191963</v>
      </c>
    </row>
    <row r="116" spans="1:7" s="35" customFormat="1" ht="12.75" x14ac:dyDescent="0.2">
      <c r="A116" s="38" t="s">
        <v>4</v>
      </c>
      <c r="B116" s="36">
        <v>40360.550000000003</v>
      </c>
      <c r="C116" s="36">
        <v>86198</v>
      </c>
      <c r="D116" s="36">
        <v>56198</v>
      </c>
      <c r="E116" s="36">
        <v>22401.599999999999</v>
      </c>
      <c r="F116" s="36">
        <f t="shared" si="2"/>
        <v>55.503703492643176</v>
      </c>
      <c r="G116" s="36">
        <f t="shared" si="3"/>
        <v>39.861916794191963</v>
      </c>
    </row>
    <row r="117" spans="1:7" s="31" customFormat="1" ht="12.75" x14ac:dyDescent="0.2">
      <c r="A117" s="34" t="s">
        <v>59</v>
      </c>
      <c r="B117" s="32">
        <v>4995.08</v>
      </c>
      <c r="C117" s="32">
        <v>11497</v>
      </c>
      <c r="D117" s="32">
        <v>11497</v>
      </c>
      <c r="E117" s="32">
        <v>6607.33</v>
      </c>
      <c r="F117" s="32">
        <f t="shared" si="2"/>
        <v>132.27676033216684</v>
      </c>
      <c r="G117" s="32">
        <f t="shared" si="3"/>
        <v>57.470035661476906</v>
      </c>
    </row>
    <row r="118" spans="1:7" s="39" customFormat="1" ht="12.75" x14ac:dyDescent="0.2">
      <c r="A118" s="42" t="s">
        <v>58</v>
      </c>
      <c r="B118" s="41">
        <v>4615.76</v>
      </c>
      <c r="C118" s="41">
        <v>9954</v>
      </c>
      <c r="D118" s="41">
        <v>9954</v>
      </c>
      <c r="E118" s="41">
        <v>6177.44</v>
      </c>
      <c r="F118" s="41">
        <f t="shared" si="2"/>
        <v>133.83364819661332</v>
      </c>
      <c r="G118" s="41">
        <f t="shared" si="3"/>
        <v>62.059875426964027</v>
      </c>
    </row>
    <row r="119" spans="1:7" s="3" customFormat="1" ht="12.75" x14ac:dyDescent="0.2">
      <c r="A119" s="4" t="s">
        <v>57</v>
      </c>
      <c r="B119" s="18">
        <v>4615.76</v>
      </c>
      <c r="C119" s="43"/>
      <c r="D119" s="43"/>
      <c r="E119" s="18">
        <v>6177.44</v>
      </c>
      <c r="F119" s="18">
        <f t="shared" si="2"/>
        <v>133.83364819661332</v>
      </c>
      <c r="G119" s="18">
        <f t="shared" si="3"/>
        <v>0</v>
      </c>
    </row>
    <row r="120" spans="1:7" s="39" customFormat="1" ht="12.75" x14ac:dyDescent="0.2">
      <c r="A120" s="42" t="s">
        <v>54</v>
      </c>
      <c r="B120" s="41">
        <v>379.32</v>
      </c>
      <c r="C120" s="41">
        <v>1543</v>
      </c>
      <c r="D120" s="41">
        <v>1543</v>
      </c>
      <c r="E120" s="41">
        <v>429.89</v>
      </c>
      <c r="F120" s="41">
        <f t="shared" si="2"/>
        <v>113.33175155541495</v>
      </c>
      <c r="G120" s="41">
        <f t="shared" si="3"/>
        <v>27.860661049902784</v>
      </c>
    </row>
    <row r="121" spans="1:7" s="3" customFormat="1" ht="12.75" x14ac:dyDescent="0.2">
      <c r="A121" s="4" t="s">
        <v>53</v>
      </c>
      <c r="B121" s="18">
        <v>379.32</v>
      </c>
      <c r="C121" s="43"/>
      <c r="D121" s="43"/>
      <c r="E121" s="18">
        <v>429.89</v>
      </c>
      <c r="F121" s="18">
        <f t="shared" si="2"/>
        <v>113.33175155541495</v>
      </c>
      <c r="G121" s="18">
        <f t="shared" si="3"/>
        <v>0</v>
      </c>
    </row>
    <row r="122" spans="1:7" s="31" customFormat="1" ht="12.75" x14ac:dyDescent="0.2">
      <c r="A122" s="34" t="s">
        <v>51</v>
      </c>
      <c r="B122" s="32">
        <v>35285.35</v>
      </c>
      <c r="C122" s="32">
        <v>74038</v>
      </c>
      <c r="D122" s="32">
        <v>44038</v>
      </c>
      <c r="E122" s="32">
        <v>15794.27</v>
      </c>
      <c r="F122" s="32">
        <f t="shared" si="2"/>
        <v>44.76155118200613</v>
      </c>
      <c r="G122" s="32">
        <f t="shared" si="3"/>
        <v>35.865093782642262</v>
      </c>
    </row>
    <row r="123" spans="1:7" s="39" customFormat="1" ht="12.75" x14ac:dyDescent="0.2">
      <c r="A123" s="42" t="s">
        <v>50</v>
      </c>
      <c r="B123" s="41">
        <v>2118.39</v>
      </c>
      <c r="C123" s="41">
        <v>3982</v>
      </c>
      <c r="D123" s="41">
        <v>3982</v>
      </c>
      <c r="E123" s="41">
        <v>1585.37</v>
      </c>
      <c r="F123" s="41">
        <f t="shared" si="2"/>
        <v>74.838438625559974</v>
      </c>
      <c r="G123" s="41">
        <f t="shared" si="3"/>
        <v>39.813410346559515</v>
      </c>
    </row>
    <row r="124" spans="1:7" s="3" customFormat="1" ht="12.75" x14ac:dyDescent="0.2">
      <c r="A124" s="4" t="s">
        <v>49</v>
      </c>
      <c r="B124" s="18">
        <v>1595.59</v>
      </c>
      <c r="C124" s="43"/>
      <c r="D124" s="43"/>
      <c r="E124" s="18">
        <v>819.38</v>
      </c>
      <c r="F124" s="18">
        <f t="shared" si="2"/>
        <v>51.352791130553591</v>
      </c>
      <c r="G124" s="18">
        <f t="shared" si="3"/>
        <v>0</v>
      </c>
    </row>
    <row r="125" spans="1:7" s="3" customFormat="1" ht="12.75" x14ac:dyDescent="0.2">
      <c r="A125" s="4" t="s">
        <v>48</v>
      </c>
      <c r="B125" s="43"/>
      <c r="C125" s="43"/>
      <c r="D125" s="43"/>
      <c r="E125" s="18">
        <v>94.46</v>
      </c>
      <c r="F125" s="18">
        <f t="shared" si="2"/>
        <v>0</v>
      </c>
      <c r="G125" s="18">
        <f t="shared" si="3"/>
        <v>0</v>
      </c>
    </row>
    <row r="126" spans="1:7" s="3" customFormat="1" ht="12.75" x14ac:dyDescent="0.2">
      <c r="A126" s="4" t="s">
        <v>47</v>
      </c>
      <c r="B126" s="18">
        <v>86.27</v>
      </c>
      <c r="C126" s="43"/>
      <c r="D126" s="43"/>
      <c r="E126" s="18">
        <v>328.66</v>
      </c>
      <c r="F126" s="18">
        <f t="shared" si="2"/>
        <v>380.96673235191844</v>
      </c>
      <c r="G126" s="18">
        <f t="shared" si="3"/>
        <v>0</v>
      </c>
    </row>
    <row r="127" spans="1:7" s="3" customFormat="1" ht="12.75" x14ac:dyDescent="0.2">
      <c r="A127" s="4" t="s">
        <v>46</v>
      </c>
      <c r="B127" s="18">
        <v>436.53</v>
      </c>
      <c r="C127" s="43"/>
      <c r="D127" s="43"/>
      <c r="E127" s="18">
        <v>342.87</v>
      </c>
      <c r="F127" s="18">
        <f t="shared" si="2"/>
        <v>78.544429936086871</v>
      </c>
      <c r="G127" s="18">
        <f t="shared" si="3"/>
        <v>0</v>
      </c>
    </row>
    <row r="128" spans="1:7" s="39" customFormat="1" ht="12.75" x14ac:dyDescent="0.2">
      <c r="A128" s="42" t="s">
        <v>45</v>
      </c>
      <c r="B128" s="41">
        <v>24158.84</v>
      </c>
      <c r="C128" s="41">
        <v>52802</v>
      </c>
      <c r="D128" s="41">
        <v>22802</v>
      </c>
      <c r="E128" s="41">
        <v>9562.39</v>
      </c>
      <c r="F128" s="41">
        <f t="shared" si="2"/>
        <v>39.581329236006361</v>
      </c>
      <c r="G128" s="41">
        <f t="shared" si="3"/>
        <v>41.936628365932812</v>
      </c>
    </row>
    <row r="129" spans="1:7" s="3" customFormat="1" ht="12.75" x14ac:dyDescent="0.2">
      <c r="A129" s="4" t="s">
        <v>44</v>
      </c>
      <c r="B129" s="18">
        <v>2235.4899999999998</v>
      </c>
      <c r="C129" s="43"/>
      <c r="D129" s="43"/>
      <c r="E129" s="18">
        <v>433.1</v>
      </c>
      <c r="F129" s="18">
        <f t="shared" si="2"/>
        <v>19.373828556602806</v>
      </c>
      <c r="G129" s="18">
        <f t="shared" si="3"/>
        <v>0</v>
      </c>
    </row>
    <row r="130" spans="1:7" s="3" customFormat="1" ht="12.75" x14ac:dyDescent="0.2">
      <c r="A130" s="4" t="s">
        <v>43</v>
      </c>
      <c r="B130" s="18">
        <v>21227.78</v>
      </c>
      <c r="C130" s="43"/>
      <c r="D130" s="43"/>
      <c r="E130" s="18">
        <v>8569.6200000000008</v>
      </c>
      <c r="F130" s="18">
        <f t="shared" si="2"/>
        <v>40.369836129826112</v>
      </c>
      <c r="G130" s="18">
        <f t="shared" si="3"/>
        <v>0</v>
      </c>
    </row>
    <row r="131" spans="1:7" s="3" customFormat="1" ht="12.75" x14ac:dyDescent="0.2">
      <c r="A131" s="4" t="s">
        <v>42</v>
      </c>
      <c r="B131" s="18">
        <v>323.98</v>
      </c>
      <c r="C131" s="43"/>
      <c r="D131" s="43"/>
      <c r="E131" s="18">
        <v>262.13</v>
      </c>
      <c r="F131" s="18">
        <f t="shared" si="2"/>
        <v>80.909315389838881</v>
      </c>
      <c r="G131" s="18">
        <f t="shared" si="3"/>
        <v>0</v>
      </c>
    </row>
    <row r="132" spans="1:7" s="3" customFormat="1" ht="12.75" x14ac:dyDescent="0.2">
      <c r="A132" s="4" t="s">
        <v>41</v>
      </c>
      <c r="B132" s="18">
        <v>146.63</v>
      </c>
      <c r="C132" s="43"/>
      <c r="D132" s="43"/>
      <c r="E132" s="18">
        <v>297.54000000000002</v>
      </c>
      <c r="F132" s="18">
        <f t="shared" si="2"/>
        <v>202.91891154606833</v>
      </c>
      <c r="G132" s="18">
        <f t="shared" si="3"/>
        <v>0</v>
      </c>
    </row>
    <row r="133" spans="1:7" s="3" customFormat="1" ht="12.75" x14ac:dyDescent="0.2">
      <c r="A133" s="4" t="s">
        <v>40</v>
      </c>
      <c r="B133" s="18">
        <v>175.59</v>
      </c>
      <c r="C133" s="43"/>
      <c r="D133" s="43"/>
      <c r="E133" s="43"/>
      <c r="F133" s="43">
        <f t="shared" si="2"/>
        <v>0</v>
      </c>
      <c r="G133" s="43">
        <f t="shared" si="3"/>
        <v>0</v>
      </c>
    </row>
    <row r="134" spans="1:7" s="3" customFormat="1" ht="12.75" x14ac:dyDescent="0.2">
      <c r="A134" s="4" t="s">
        <v>39</v>
      </c>
      <c r="B134" s="18">
        <v>49.37</v>
      </c>
      <c r="C134" s="43"/>
      <c r="D134" s="43"/>
      <c r="E134" s="43"/>
      <c r="F134" s="43">
        <f t="shared" ref="F134:F197" si="4">IFERROR(E134/B134*100,0)</f>
        <v>0</v>
      </c>
      <c r="G134" s="43">
        <f t="shared" ref="G134:G197" si="5">IFERROR(E134/D134*100,0)</f>
        <v>0</v>
      </c>
    </row>
    <row r="135" spans="1:7" s="39" customFormat="1" ht="12.75" x14ac:dyDescent="0.2">
      <c r="A135" s="42" t="s">
        <v>38</v>
      </c>
      <c r="B135" s="41">
        <v>8261.23</v>
      </c>
      <c r="C135" s="41">
        <v>13272</v>
      </c>
      <c r="D135" s="41">
        <v>13272</v>
      </c>
      <c r="E135" s="41">
        <v>4271.41</v>
      </c>
      <c r="F135" s="41">
        <f t="shared" si="4"/>
        <v>51.704286165619408</v>
      </c>
      <c r="G135" s="41">
        <f t="shared" si="5"/>
        <v>32.183619650391805</v>
      </c>
    </row>
    <row r="136" spans="1:7" s="3" customFormat="1" ht="12.75" x14ac:dyDescent="0.2">
      <c r="A136" s="4" t="s">
        <v>37</v>
      </c>
      <c r="B136" s="18">
        <v>5444.5</v>
      </c>
      <c r="C136" s="43"/>
      <c r="D136" s="43"/>
      <c r="E136" s="18">
        <v>3870.71</v>
      </c>
      <c r="F136" s="18">
        <f t="shared" si="4"/>
        <v>71.093948020938555</v>
      </c>
      <c r="G136" s="18">
        <f t="shared" si="5"/>
        <v>0</v>
      </c>
    </row>
    <row r="137" spans="1:7" s="3" customFormat="1" ht="12.75" x14ac:dyDescent="0.2">
      <c r="A137" s="4" t="s">
        <v>36</v>
      </c>
      <c r="B137" s="18">
        <v>175.86</v>
      </c>
      <c r="C137" s="43"/>
      <c r="D137" s="43"/>
      <c r="E137" s="43"/>
      <c r="F137" s="43">
        <f t="shared" si="4"/>
        <v>0</v>
      </c>
      <c r="G137" s="43">
        <f t="shared" si="5"/>
        <v>0</v>
      </c>
    </row>
    <row r="138" spans="1:7" s="3" customFormat="1" ht="12.75" x14ac:dyDescent="0.2">
      <c r="A138" s="4" t="s">
        <v>33</v>
      </c>
      <c r="B138" s="43"/>
      <c r="C138" s="43"/>
      <c r="D138" s="43"/>
      <c r="E138" s="18">
        <v>64.7</v>
      </c>
      <c r="F138" s="18">
        <f t="shared" si="4"/>
        <v>0</v>
      </c>
      <c r="G138" s="18">
        <f t="shared" si="5"/>
        <v>0</v>
      </c>
    </row>
    <row r="139" spans="1:7" s="3" customFormat="1" ht="12.75" x14ac:dyDescent="0.2">
      <c r="A139" s="4" t="s">
        <v>31</v>
      </c>
      <c r="B139" s="43"/>
      <c r="C139" s="43"/>
      <c r="D139" s="43"/>
      <c r="E139" s="18">
        <v>60</v>
      </c>
      <c r="F139" s="18">
        <f t="shared" si="4"/>
        <v>0</v>
      </c>
      <c r="G139" s="18">
        <f t="shared" si="5"/>
        <v>0</v>
      </c>
    </row>
    <row r="140" spans="1:7" s="3" customFormat="1" ht="12.75" x14ac:dyDescent="0.2">
      <c r="A140" s="4" t="s">
        <v>30</v>
      </c>
      <c r="B140" s="18">
        <v>204.47</v>
      </c>
      <c r="C140" s="43"/>
      <c r="D140" s="43"/>
      <c r="E140" s="43"/>
      <c r="F140" s="43">
        <f t="shared" si="4"/>
        <v>0</v>
      </c>
      <c r="G140" s="43">
        <f t="shared" si="5"/>
        <v>0</v>
      </c>
    </row>
    <row r="141" spans="1:7" s="3" customFormat="1" ht="12.75" x14ac:dyDescent="0.2">
      <c r="A141" s="4" t="s">
        <v>29</v>
      </c>
      <c r="B141" s="18">
        <v>2436.4</v>
      </c>
      <c r="C141" s="43"/>
      <c r="D141" s="43"/>
      <c r="E141" s="18">
        <v>276</v>
      </c>
      <c r="F141" s="18">
        <f t="shared" si="4"/>
        <v>11.3281891315055</v>
      </c>
      <c r="G141" s="18">
        <f t="shared" si="5"/>
        <v>0</v>
      </c>
    </row>
    <row r="142" spans="1:7" s="39" customFormat="1" ht="12.75" x14ac:dyDescent="0.2">
      <c r="A142" s="42" t="s">
        <v>26</v>
      </c>
      <c r="B142" s="41">
        <v>746.89</v>
      </c>
      <c r="C142" s="41">
        <v>3982</v>
      </c>
      <c r="D142" s="41">
        <v>3982</v>
      </c>
      <c r="E142" s="41">
        <v>375.1</v>
      </c>
      <c r="F142" s="41">
        <f t="shared" si="4"/>
        <v>50.22158550790612</v>
      </c>
      <c r="G142" s="41">
        <f t="shared" si="5"/>
        <v>9.4198895027624303</v>
      </c>
    </row>
    <row r="143" spans="1:7" s="3" customFormat="1" ht="12.75" x14ac:dyDescent="0.2">
      <c r="A143" s="4" t="s">
        <v>24</v>
      </c>
      <c r="B143" s="18">
        <v>13.27</v>
      </c>
      <c r="C143" s="43"/>
      <c r="D143" s="43"/>
      <c r="E143" s="18">
        <v>66.36</v>
      </c>
      <c r="F143" s="18">
        <f t="shared" si="4"/>
        <v>500.07535795026376</v>
      </c>
      <c r="G143" s="18">
        <f t="shared" si="5"/>
        <v>0</v>
      </c>
    </row>
    <row r="144" spans="1:7" s="3" customFormat="1" ht="12.75" x14ac:dyDescent="0.2">
      <c r="A144" s="4" t="s">
        <v>23</v>
      </c>
      <c r="B144" s="18">
        <v>225.63</v>
      </c>
      <c r="C144" s="43"/>
      <c r="D144" s="43"/>
      <c r="E144" s="43"/>
      <c r="F144" s="43">
        <f t="shared" si="4"/>
        <v>0</v>
      </c>
      <c r="G144" s="43">
        <f t="shared" si="5"/>
        <v>0</v>
      </c>
    </row>
    <row r="145" spans="1:7" s="3" customFormat="1" ht="12.75" x14ac:dyDescent="0.2">
      <c r="A145" s="4" t="s">
        <v>22</v>
      </c>
      <c r="B145" s="18">
        <v>507.99</v>
      </c>
      <c r="C145" s="43"/>
      <c r="D145" s="43"/>
      <c r="E145" s="18">
        <v>308.74</v>
      </c>
      <c r="F145" s="18">
        <f t="shared" si="4"/>
        <v>60.776786944624895</v>
      </c>
      <c r="G145" s="18">
        <f t="shared" si="5"/>
        <v>0</v>
      </c>
    </row>
    <row r="146" spans="1:7" s="31" customFormat="1" ht="12.75" x14ac:dyDescent="0.2">
      <c r="A146" s="34" t="s">
        <v>21</v>
      </c>
      <c r="B146" s="32">
        <v>80.12</v>
      </c>
      <c r="C146" s="32">
        <v>663</v>
      </c>
      <c r="D146" s="32">
        <v>663</v>
      </c>
      <c r="E146" s="33"/>
      <c r="F146" s="33">
        <f t="shared" si="4"/>
        <v>0</v>
      </c>
      <c r="G146" s="33">
        <f t="shared" si="5"/>
        <v>0</v>
      </c>
    </row>
    <row r="147" spans="1:7" s="39" customFormat="1" ht="12.75" x14ac:dyDescent="0.2">
      <c r="A147" s="42" t="s">
        <v>20</v>
      </c>
      <c r="B147" s="41">
        <v>80.12</v>
      </c>
      <c r="C147" s="41">
        <v>663</v>
      </c>
      <c r="D147" s="41">
        <v>663</v>
      </c>
      <c r="E147" s="40"/>
      <c r="F147" s="40">
        <f t="shared" si="4"/>
        <v>0</v>
      </c>
      <c r="G147" s="40">
        <f t="shared" si="5"/>
        <v>0</v>
      </c>
    </row>
    <row r="148" spans="1:7" s="3" customFormat="1" ht="12.75" x14ac:dyDescent="0.2">
      <c r="A148" s="4" t="s">
        <v>19</v>
      </c>
      <c r="B148" s="18">
        <v>80.12</v>
      </c>
      <c r="C148" s="43"/>
      <c r="D148" s="43"/>
      <c r="E148" s="43"/>
      <c r="F148" s="43">
        <f t="shared" si="4"/>
        <v>0</v>
      </c>
      <c r="G148" s="43">
        <f t="shared" si="5"/>
        <v>0</v>
      </c>
    </row>
    <row r="149" spans="1:7" s="39" customFormat="1" ht="12.75" x14ac:dyDescent="0.2">
      <c r="A149" s="48" t="s">
        <v>117</v>
      </c>
      <c r="B149" s="47">
        <v>13459.72</v>
      </c>
      <c r="C149" s="47">
        <v>136061</v>
      </c>
      <c r="D149" s="47">
        <v>136061</v>
      </c>
      <c r="E149" s="47">
        <v>21338.02</v>
      </c>
      <c r="F149" s="47">
        <f t="shared" si="4"/>
        <v>158.53242117963822</v>
      </c>
      <c r="G149" s="47">
        <f t="shared" si="5"/>
        <v>15.682686442110525</v>
      </c>
    </row>
    <row r="150" spans="1:7" s="3" customFormat="1" ht="12.75" x14ac:dyDescent="0.2">
      <c r="A150" s="4" t="s">
        <v>101</v>
      </c>
      <c r="B150" s="18">
        <v>13459.72</v>
      </c>
      <c r="C150" s="18">
        <v>82972</v>
      </c>
      <c r="D150" s="18">
        <v>84033.48</v>
      </c>
      <c r="E150" s="18">
        <v>21274.02</v>
      </c>
      <c r="F150" s="18">
        <f t="shared" si="4"/>
        <v>158.05692837592463</v>
      </c>
      <c r="G150" s="18">
        <f t="shared" si="5"/>
        <v>25.316124002004919</v>
      </c>
    </row>
    <row r="151" spans="1:7" s="44" customFormat="1" ht="12.75" x14ac:dyDescent="0.2">
      <c r="A151" s="46" t="s">
        <v>89</v>
      </c>
      <c r="B151" s="45">
        <v>13459.72</v>
      </c>
      <c r="C151" s="45">
        <v>82972</v>
      </c>
      <c r="D151" s="45">
        <v>84033.48</v>
      </c>
      <c r="E151" s="45">
        <v>21274.02</v>
      </c>
      <c r="F151" s="45">
        <f t="shared" si="4"/>
        <v>158.05692837592463</v>
      </c>
      <c r="G151" s="45">
        <f t="shared" si="5"/>
        <v>25.316124002004919</v>
      </c>
    </row>
    <row r="152" spans="1:7" s="35" customFormat="1" ht="12.75" x14ac:dyDescent="0.2">
      <c r="A152" s="38" t="s">
        <v>4</v>
      </c>
      <c r="B152" s="36">
        <v>13459.72</v>
      </c>
      <c r="C152" s="36">
        <v>69036</v>
      </c>
      <c r="D152" s="36">
        <v>70097.48</v>
      </c>
      <c r="E152" s="36">
        <v>21274.02</v>
      </c>
      <c r="F152" s="36">
        <f t="shared" si="4"/>
        <v>158.05692837592463</v>
      </c>
      <c r="G152" s="36">
        <f t="shared" si="5"/>
        <v>30.349193722798596</v>
      </c>
    </row>
    <row r="153" spans="1:7" s="31" customFormat="1" ht="12.75" x14ac:dyDescent="0.2">
      <c r="A153" s="34" t="s">
        <v>59</v>
      </c>
      <c r="B153" s="32">
        <v>12053.36</v>
      </c>
      <c r="C153" s="32">
        <v>28555</v>
      </c>
      <c r="D153" s="32">
        <v>28555</v>
      </c>
      <c r="E153" s="32">
        <v>14254.11</v>
      </c>
      <c r="F153" s="32">
        <f t="shared" si="4"/>
        <v>118.25839433983553</v>
      </c>
      <c r="G153" s="32">
        <f t="shared" si="5"/>
        <v>49.918087900542815</v>
      </c>
    </row>
    <row r="154" spans="1:7" s="39" customFormat="1" ht="12.75" x14ac:dyDescent="0.2">
      <c r="A154" s="42" t="s">
        <v>58</v>
      </c>
      <c r="B154" s="41">
        <v>10770.12</v>
      </c>
      <c r="C154" s="41">
        <v>23890</v>
      </c>
      <c r="D154" s="41">
        <v>23890</v>
      </c>
      <c r="E154" s="41">
        <v>12127.42</v>
      </c>
      <c r="F154" s="41">
        <f t="shared" si="4"/>
        <v>112.60245939692408</v>
      </c>
      <c r="G154" s="41">
        <f t="shared" si="5"/>
        <v>50.763583089158651</v>
      </c>
    </row>
    <row r="155" spans="1:7" s="3" customFormat="1" ht="12.75" x14ac:dyDescent="0.2">
      <c r="A155" s="4" t="s">
        <v>57</v>
      </c>
      <c r="B155" s="18">
        <v>10770.12</v>
      </c>
      <c r="C155" s="43"/>
      <c r="D155" s="43"/>
      <c r="E155" s="18">
        <v>12127.42</v>
      </c>
      <c r="F155" s="18">
        <f t="shared" si="4"/>
        <v>112.60245939692408</v>
      </c>
      <c r="G155" s="18">
        <f t="shared" si="5"/>
        <v>0</v>
      </c>
    </row>
    <row r="156" spans="1:7" s="39" customFormat="1" ht="12.75" x14ac:dyDescent="0.2">
      <c r="A156" s="42" t="s">
        <v>56</v>
      </c>
      <c r="B156" s="41">
        <v>398.17</v>
      </c>
      <c r="C156" s="41">
        <v>962</v>
      </c>
      <c r="D156" s="41">
        <v>962</v>
      </c>
      <c r="E156" s="41">
        <v>962</v>
      </c>
      <c r="F156" s="41">
        <f t="shared" si="4"/>
        <v>241.6053444508627</v>
      </c>
      <c r="G156" s="41">
        <f t="shared" si="5"/>
        <v>100</v>
      </c>
    </row>
    <row r="157" spans="1:7" s="3" customFormat="1" ht="12.75" x14ac:dyDescent="0.2">
      <c r="A157" s="4" t="s">
        <v>55</v>
      </c>
      <c r="B157" s="18">
        <v>398.17</v>
      </c>
      <c r="C157" s="43"/>
      <c r="D157" s="43"/>
      <c r="E157" s="18">
        <v>962</v>
      </c>
      <c r="F157" s="18">
        <f t="shared" si="4"/>
        <v>241.6053444508627</v>
      </c>
      <c r="G157" s="18">
        <f t="shared" si="5"/>
        <v>0</v>
      </c>
    </row>
    <row r="158" spans="1:7" s="39" customFormat="1" ht="12.75" x14ac:dyDescent="0.2">
      <c r="A158" s="42" t="s">
        <v>54</v>
      </c>
      <c r="B158" s="41">
        <v>885.07</v>
      </c>
      <c r="C158" s="41">
        <v>3703</v>
      </c>
      <c r="D158" s="41">
        <v>3703</v>
      </c>
      <c r="E158" s="41">
        <v>1164.69</v>
      </c>
      <c r="F158" s="41">
        <f t="shared" si="4"/>
        <v>131.59298134610822</v>
      </c>
      <c r="G158" s="41">
        <f t="shared" si="5"/>
        <v>31.452605995139077</v>
      </c>
    </row>
    <row r="159" spans="1:7" s="3" customFormat="1" ht="12.75" x14ac:dyDescent="0.2">
      <c r="A159" s="4" t="s">
        <v>53</v>
      </c>
      <c r="B159" s="18">
        <v>885.07</v>
      </c>
      <c r="C159" s="43"/>
      <c r="D159" s="43"/>
      <c r="E159" s="18">
        <v>1164.69</v>
      </c>
      <c r="F159" s="18">
        <f t="shared" si="4"/>
        <v>131.59298134610822</v>
      </c>
      <c r="G159" s="18">
        <f t="shared" si="5"/>
        <v>0</v>
      </c>
    </row>
    <row r="160" spans="1:7" s="31" customFormat="1" ht="12.75" x14ac:dyDescent="0.2">
      <c r="A160" s="34" t="s">
        <v>51</v>
      </c>
      <c r="B160" s="32">
        <v>1406.36</v>
      </c>
      <c r="C160" s="32">
        <v>16591</v>
      </c>
      <c r="D160" s="32">
        <v>16591</v>
      </c>
      <c r="E160" s="32">
        <v>5960.02</v>
      </c>
      <c r="F160" s="32">
        <f t="shared" si="4"/>
        <v>423.79049461019946</v>
      </c>
      <c r="G160" s="32">
        <f t="shared" si="5"/>
        <v>35.923211379663677</v>
      </c>
    </row>
    <row r="161" spans="1:7" s="39" customFormat="1" ht="12.75" x14ac:dyDescent="0.2">
      <c r="A161" s="42" t="s">
        <v>50</v>
      </c>
      <c r="B161" s="41">
        <v>424.48</v>
      </c>
      <c r="C161" s="41">
        <v>1327</v>
      </c>
      <c r="D161" s="41">
        <v>1327</v>
      </c>
      <c r="E161" s="41">
        <v>71.06</v>
      </c>
      <c r="F161" s="41">
        <f t="shared" si="4"/>
        <v>16.740482472672447</v>
      </c>
      <c r="G161" s="41">
        <f t="shared" si="5"/>
        <v>5.3549359457422758</v>
      </c>
    </row>
    <row r="162" spans="1:7" s="3" customFormat="1" ht="12.75" x14ac:dyDescent="0.2">
      <c r="A162" s="4" t="s">
        <v>49</v>
      </c>
      <c r="B162" s="18">
        <v>153.96</v>
      </c>
      <c r="C162" s="43"/>
      <c r="D162" s="43"/>
      <c r="E162" s="18">
        <v>13.28</v>
      </c>
      <c r="F162" s="18">
        <f t="shared" si="4"/>
        <v>8.6256170433878925</v>
      </c>
      <c r="G162" s="18">
        <f t="shared" si="5"/>
        <v>0</v>
      </c>
    </row>
    <row r="163" spans="1:7" s="3" customFormat="1" ht="12.75" x14ac:dyDescent="0.2">
      <c r="A163" s="4" t="s">
        <v>48</v>
      </c>
      <c r="B163" s="18">
        <v>156.78</v>
      </c>
      <c r="C163" s="43"/>
      <c r="D163" s="43"/>
      <c r="E163" s="43"/>
      <c r="F163" s="43">
        <f t="shared" si="4"/>
        <v>0</v>
      </c>
      <c r="G163" s="43">
        <f t="shared" si="5"/>
        <v>0</v>
      </c>
    </row>
    <row r="164" spans="1:7" s="3" customFormat="1" ht="12.75" x14ac:dyDescent="0.2">
      <c r="A164" s="4" t="s">
        <v>46</v>
      </c>
      <c r="B164" s="18">
        <v>113.74</v>
      </c>
      <c r="C164" s="43"/>
      <c r="D164" s="43"/>
      <c r="E164" s="18">
        <v>57.78</v>
      </c>
      <c r="F164" s="18">
        <f t="shared" si="4"/>
        <v>50.800070335853711</v>
      </c>
      <c r="G164" s="18">
        <f t="shared" si="5"/>
        <v>0</v>
      </c>
    </row>
    <row r="165" spans="1:7" s="39" customFormat="1" ht="12.75" x14ac:dyDescent="0.2">
      <c r="A165" s="42" t="s">
        <v>45</v>
      </c>
      <c r="B165" s="40"/>
      <c r="C165" s="41">
        <v>5309</v>
      </c>
      <c r="D165" s="41">
        <v>5309</v>
      </c>
      <c r="E165" s="41">
        <v>4502.96</v>
      </c>
      <c r="F165" s="41">
        <f t="shared" si="4"/>
        <v>0</v>
      </c>
      <c r="G165" s="41">
        <f t="shared" si="5"/>
        <v>84.81747975136561</v>
      </c>
    </row>
    <row r="166" spans="1:7" s="3" customFormat="1" ht="12.75" x14ac:dyDescent="0.2">
      <c r="A166" s="4" t="s">
        <v>44</v>
      </c>
      <c r="B166" s="43"/>
      <c r="C166" s="43"/>
      <c r="D166" s="43"/>
      <c r="E166" s="18">
        <v>3190.22</v>
      </c>
      <c r="F166" s="18">
        <f t="shared" si="4"/>
        <v>0</v>
      </c>
      <c r="G166" s="18">
        <f t="shared" si="5"/>
        <v>0</v>
      </c>
    </row>
    <row r="167" spans="1:7" s="3" customFormat="1" ht="12.75" x14ac:dyDescent="0.2">
      <c r="A167" s="4" t="s">
        <v>43</v>
      </c>
      <c r="B167" s="43"/>
      <c r="C167" s="43"/>
      <c r="D167" s="43"/>
      <c r="E167" s="18">
        <v>256.81</v>
      </c>
      <c r="F167" s="18">
        <f t="shared" si="4"/>
        <v>0</v>
      </c>
      <c r="G167" s="18">
        <f t="shared" si="5"/>
        <v>0</v>
      </c>
    </row>
    <row r="168" spans="1:7" s="3" customFormat="1" ht="12.75" x14ac:dyDescent="0.2">
      <c r="A168" s="4" t="s">
        <v>41</v>
      </c>
      <c r="B168" s="43"/>
      <c r="C168" s="43"/>
      <c r="D168" s="43"/>
      <c r="E168" s="18">
        <v>9.58</v>
      </c>
      <c r="F168" s="18">
        <f t="shared" si="4"/>
        <v>0</v>
      </c>
      <c r="G168" s="18">
        <f t="shared" si="5"/>
        <v>0</v>
      </c>
    </row>
    <row r="169" spans="1:7" s="3" customFormat="1" ht="12.75" x14ac:dyDescent="0.2">
      <c r="A169" s="4" t="s">
        <v>40</v>
      </c>
      <c r="B169" s="43"/>
      <c r="C169" s="43"/>
      <c r="D169" s="43"/>
      <c r="E169" s="18">
        <v>1046.3499999999999</v>
      </c>
      <c r="F169" s="18">
        <f t="shared" si="4"/>
        <v>0</v>
      </c>
      <c r="G169" s="18">
        <f t="shared" si="5"/>
        <v>0</v>
      </c>
    </row>
    <row r="170" spans="1:7" s="39" customFormat="1" ht="12.75" x14ac:dyDescent="0.2">
      <c r="A170" s="42" t="s">
        <v>38</v>
      </c>
      <c r="B170" s="41">
        <v>981.88</v>
      </c>
      <c r="C170" s="41">
        <v>5309</v>
      </c>
      <c r="D170" s="41">
        <v>5309</v>
      </c>
      <c r="E170" s="41">
        <v>1071</v>
      </c>
      <c r="F170" s="41">
        <f t="shared" si="4"/>
        <v>109.0764655558724</v>
      </c>
      <c r="G170" s="41">
        <f t="shared" si="5"/>
        <v>20.173290638538329</v>
      </c>
    </row>
    <row r="171" spans="1:7" s="3" customFormat="1" ht="12.75" x14ac:dyDescent="0.2">
      <c r="A171" s="4" t="s">
        <v>37</v>
      </c>
      <c r="B171" s="18">
        <v>13.01</v>
      </c>
      <c r="C171" s="43"/>
      <c r="D171" s="43"/>
      <c r="E171" s="43"/>
      <c r="F171" s="43">
        <f t="shared" si="4"/>
        <v>0</v>
      </c>
      <c r="G171" s="43">
        <f t="shared" si="5"/>
        <v>0</v>
      </c>
    </row>
    <row r="172" spans="1:7" s="3" customFormat="1" ht="12.75" x14ac:dyDescent="0.2">
      <c r="A172" s="4" t="s">
        <v>36</v>
      </c>
      <c r="B172" s="43"/>
      <c r="C172" s="43"/>
      <c r="D172" s="43"/>
      <c r="E172" s="18">
        <v>798.75</v>
      </c>
      <c r="F172" s="18">
        <f t="shared" si="4"/>
        <v>0</v>
      </c>
      <c r="G172" s="18">
        <f t="shared" si="5"/>
        <v>0</v>
      </c>
    </row>
    <row r="173" spans="1:7" s="3" customFormat="1" ht="12.75" x14ac:dyDescent="0.2">
      <c r="A173" s="4" t="s">
        <v>32</v>
      </c>
      <c r="B173" s="18">
        <v>836.15</v>
      </c>
      <c r="C173" s="43"/>
      <c r="D173" s="43"/>
      <c r="E173" s="43"/>
      <c r="F173" s="43">
        <f t="shared" si="4"/>
        <v>0</v>
      </c>
      <c r="G173" s="43">
        <f t="shared" si="5"/>
        <v>0</v>
      </c>
    </row>
    <row r="174" spans="1:7" s="3" customFormat="1" ht="12.75" x14ac:dyDescent="0.2">
      <c r="A174" s="4" t="s">
        <v>31</v>
      </c>
      <c r="B174" s="43"/>
      <c r="C174" s="43"/>
      <c r="D174" s="43"/>
      <c r="E174" s="18">
        <v>272.25</v>
      </c>
      <c r="F174" s="18">
        <f t="shared" si="4"/>
        <v>0</v>
      </c>
      <c r="G174" s="18">
        <f t="shared" si="5"/>
        <v>0</v>
      </c>
    </row>
    <row r="175" spans="1:7" s="3" customFormat="1" ht="12.75" x14ac:dyDescent="0.2">
      <c r="A175" s="4" t="s">
        <v>29</v>
      </c>
      <c r="B175" s="18">
        <v>132.72</v>
      </c>
      <c r="C175" s="43"/>
      <c r="D175" s="43"/>
      <c r="E175" s="43"/>
      <c r="F175" s="43">
        <f t="shared" si="4"/>
        <v>0</v>
      </c>
      <c r="G175" s="43">
        <f t="shared" si="5"/>
        <v>0</v>
      </c>
    </row>
    <row r="176" spans="1:7" s="39" customFormat="1" ht="12.75" x14ac:dyDescent="0.2">
      <c r="A176" s="42" t="s">
        <v>26</v>
      </c>
      <c r="B176" s="40"/>
      <c r="C176" s="41">
        <v>4646</v>
      </c>
      <c r="D176" s="41">
        <v>4646</v>
      </c>
      <c r="E176" s="41">
        <v>315</v>
      </c>
      <c r="F176" s="41">
        <f t="shared" si="4"/>
        <v>0</v>
      </c>
      <c r="G176" s="41">
        <f t="shared" si="5"/>
        <v>6.7800258286698236</v>
      </c>
    </row>
    <row r="177" spans="1:7" s="3" customFormat="1" ht="12.75" x14ac:dyDescent="0.2">
      <c r="A177" s="4" t="s">
        <v>22</v>
      </c>
      <c r="B177" s="43"/>
      <c r="C177" s="43"/>
      <c r="D177" s="43"/>
      <c r="E177" s="18">
        <v>315</v>
      </c>
      <c r="F177" s="18">
        <f t="shared" si="4"/>
        <v>0</v>
      </c>
      <c r="G177" s="18">
        <f t="shared" si="5"/>
        <v>0</v>
      </c>
    </row>
    <row r="178" spans="1:7" s="31" customFormat="1" ht="25.5" x14ac:dyDescent="0.2">
      <c r="A178" s="34" t="s">
        <v>18</v>
      </c>
      <c r="B178" s="33"/>
      <c r="C178" s="32">
        <v>23890</v>
      </c>
      <c r="D178" s="32">
        <v>23890</v>
      </c>
      <c r="E178" s="33"/>
      <c r="F178" s="33">
        <f t="shared" si="4"/>
        <v>0</v>
      </c>
      <c r="G178" s="33">
        <f t="shared" si="5"/>
        <v>0</v>
      </c>
    </row>
    <row r="179" spans="1:7" s="39" customFormat="1" ht="25.5" x14ac:dyDescent="0.2">
      <c r="A179" s="42" t="s">
        <v>17</v>
      </c>
      <c r="B179" s="40"/>
      <c r="C179" s="41">
        <v>23890</v>
      </c>
      <c r="D179" s="41">
        <v>23890</v>
      </c>
      <c r="E179" s="40"/>
      <c r="F179" s="40">
        <f t="shared" si="4"/>
        <v>0</v>
      </c>
      <c r="G179" s="40">
        <f t="shared" si="5"/>
        <v>0</v>
      </c>
    </row>
    <row r="180" spans="1:7" s="31" customFormat="1" ht="12.75" x14ac:dyDescent="0.2">
      <c r="A180" s="34" t="s">
        <v>16</v>
      </c>
      <c r="B180" s="33"/>
      <c r="C180" s="33"/>
      <c r="D180" s="32">
        <v>1061.48</v>
      </c>
      <c r="E180" s="32">
        <v>1059.8900000000001</v>
      </c>
      <c r="F180" s="32">
        <f t="shared" si="4"/>
        <v>0</v>
      </c>
      <c r="G180" s="32">
        <f t="shared" si="5"/>
        <v>99.850209141952746</v>
      </c>
    </row>
    <row r="181" spans="1:7" s="39" customFormat="1" ht="12.75" x14ac:dyDescent="0.2">
      <c r="A181" s="42" t="s">
        <v>15</v>
      </c>
      <c r="B181" s="40"/>
      <c r="C181" s="40"/>
      <c r="D181" s="41">
        <v>1061.48</v>
      </c>
      <c r="E181" s="41">
        <v>1059.8900000000001</v>
      </c>
      <c r="F181" s="41">
        <f t="shared" si="4"/>
        <v>0</v>
      </c>
      <c r="G181" s="41">
        <f t="shared" si="5"/>
        <v>99.850209141952746</v>
      </c>
    </row>
    <row r="182" spans="1:7" s="3" customFormat="1" ht="12.75" x14ac:dyDescent="0.2">
      <c r="A182" s="4" t="s">
        <v>14</v>
      </c>
      <c r="B182" s="43"/>
      <c r="C182" s="43"/>
      <c r="D182" s="43"/>
      <c r="E182" s="18">
        <v>1059.8900000000001</v>
      </c>
      <c r="F182" s="18">
        <f t="shared" si="4"/>
        <v>0</v>
      </c>
      <c r="G182" s="18">
        <f t="shared" si="5"/>
        <v>0</v>
      </c>
    </row>
    <row r="183" spans="1:7" s="35" customFormat="1" ht="12.75" x14ac:dyDescent="0.2">
      <c r="A183" s="38" t="s">
        <v>5</v>
      </c>
      <c r="B183" s="37"/>
      <c r="C183" s="36">
        <v>13936</v>
      </c>
      <c r="D183" s="36">
        <v>13936</v>
      </c>
      <c r="E183" s="37"/>
      <c r="F183" s="37">
        <f t="shared" si="4"/>
        <v>0</v>
      </c>
      <c r="G183" s="37">
        <f t="shared" si="5"/>
        <v>0</v>
      </c>
    </row>
    <row r="184" spans="1:7" s="31" customFormat="1" ht="12.75" x14ac:dyDescent="0.2">
      <c r="A184" s="34" t="s">
        <v>13</v>
      </c>
      <c r="B184" s="33"/>
      <c r="C184" s="32">
        <v>13936</v>
      </c>
      <c r="D184" s="32">
        <v>13936</v>
      </c>
      <c r="E184" s="33"/>
      <c r="F184" s="33">
        <f t="shared" si="4"/>
        <v>0</v>
      </c>
      <c r="G184" s="33">
        <f t="shared" si="5"/>
        <v>0</v>
      </c>
    </row>
    <row r="185" spans="1:7" s="39" customFormat="1" ht="12.75" x14ac:dyDescent="0.2">
      <c r="A185" s="42" t="s">
        <v>12</v>
      </c>
      <c r="B185" s="40"/>
      <c r="C185" s="41">
        <v>13272</v>
      </c>
      <c r="D185" s="41">
        <v>13272</v>
      </c>
      <c r="E185" s="40"/>
      <c r="F185" s="40">
        <f t="shared" si="4"/>
        <v>0</v>
      </c>
      <c r="G185" s="40">
        <f t="shared" si="5"/>
        <v>0</v>
      </c>
    </row>
    <row r="186" spans="1:7" s="39" customFormat="1" ht="12.75" x14ac:dyDescent="0.2">
      <c r="A186" s="42" t="s">
        <v>7</v>
      </c>
      <c r="B186" s="40"/>
      <c r="C186" s="41">
        <v>664</v>
      </c>
      <c r="D186" s="41">
        <v>664</v>
      </c>
      <c r="E186" s="40"/>
      <c r="F186" s="40">
        <f t="shared" si="4"/>
        <v>0</v>
      </c>
      <c r="G186" s="40">
        <f t="shared" si="5"/>
        <v>0</v>
      </c>
    </row>
    <row r="187" spans="1:7" s="3" customFormat="1" ht="12.75" x14ac:dyDescent="0.2">
      <c r="A187" s="4" t="s">
        <v>99</v>
      </c>
      <c r="B187" s="43"/>
      <c r="C187" s="18">
        <v>53089</v>
      </c>
      <c r="D187" s="18">
        <v>52027.519999999997</v>
      </c>
      <c r="E187" s="18">
        <v>64</v>
      </c>
      <c r="F187" s="18">
        <f t="shared" si="4"/>
        <v>0</v>
      </c>
      <c r="G187" s="18">
        <f t="shared" si="5"/>
        <v>0.12301182143604002</v>
      </c>
    </row>
    <row r="188" spans="1:7" s="44" customFormat="1" ht="12.75" x14ac:dyDescent="0.2">
      <c r="A188" s="46" t="s">
        <v>89</v>
      </c>
      <c r="B188" s="52"/>
      <c r="C188" s="45">
        <v>53089</v>
      </c>
      <c r="D188" s="45">
        <v>52027.519999999997</v>
      </c>
      <c r="E188" s="45">
        <v>64</v>
      </c>
      <c r="F188" s="45">
        <f t="shared" si="4"/>
        <v>0</v>
      </c>
      <c r="G188" s="45">
        <f t="shared" si="5"/>
        <v>0.12301182143604002</v>
      </c>
    </row>
    <row r="189" spans="1:7" s="35" customFormat="1" ht="12.75" x14ac:dyDescent="0.2">
      <c r="A189" s="38" t="s">
        <v>5</v>
      </c>
      <c r="B189" s="37"/>
      <c r="C189" s="36">
        <v>53089</v>
      </c>
      <c r="D189" s="36">
        <v>52027.519999999997</v>
      </c>
      <c r="E189" s="36">
        <v>64</v>
      </c>
      <c r="F189" s="36">
        <f t="shared" si="4"/>
        <v>0</v>
      </c>
      <c r="G189" s="36">
        <f t="shared" si="5"/>
        <v>0.12301182143604002</v>
      </c>
    </row>
    <row r="190" spans="1:7" s="31" customFormat="1" ht="12.75" x14ac:dyDescent="0.2">
      <c r="A190" s="34" t="s">
        <v>13</v>
      </c>
      <c r="B190" s="33"/>
      <c r="C190" s="32">
        <v>53089</v>
      </c>
      <c r="D190" s="32">
        <v>52027.519999999997</v>
      </c>
      <c r="E190" s="32">
        <v>64</v>
      </c>
      <c r="F190" s="32">
        <f t="shared" si="4"/>
        <v>0</v>
      </c>
      <c r="G190" s="32">
        <f t="shared" si="5"/>
        <v>0.12301182143604002</v>
      </c>
    </row>
    <row r="191" spans="1:7" s="39" customFormat="1" ht="12.75" x14ac:dyDescent="0.2">
      <c r="A191" s="42" t="s">
        <v>9</v>
      </c>
      <c r="B191" s="40"/>
      <c r="C191" s="41">
        <v>53089</v>
      </c>
      <c r="D191" s="41">
        <v>52027.519999999997</v>
      </c>
      <c r="E191" s="41">
        <v>64</v>
      </c>
      <c r="F191" s="41">
        <f t="shared" si="4"/>
        <v>0</v>
      </c>
      <c r="G191" s="41">
        <f t="shared" si="5"/>
        <v>0.12301182143604002</v>
      </c>
    </row>
    <row r="192" spans="1:7" s="3" customFormat="1" ht="12.75" x14ac:dyDescent="0.2">
      <c r="A192" s="4" t="s">
        <v>8</v>
      </c>
      <c r="B192" s="43"/>
      <c r="C192" s="43"/>
      <c r="D192" s="43"/>
      <c r="E192" s="18">
        <v>64</v>
      </c>
      <c r="F192" s="18">
        <f t="shared" si="4"/>
        <v>0</v>
      </c>
      <c r="G192" s="18">
        <f t="shared" si="5"/>
        <v>0</v>
      </c>
    </row>
    <row r="193" spans="1:7" s="39" customFormat="1" ht="25.5" x14ac:dyDescent="0.2">
      <c r="A193" s="48" t="s">
        <v>116</v>
      </c>
      <c r="B193" s="47">
        <v>260.41000000000003</v>
      </c>
      <c r="C193" s="47">
        <v>13007</v>
      </c>
      <c r="D193" s="47">
        <v>5591.46</v>
      </c>
      <c r="E193" s="47">
        <v>5591.46</v>
      </c>
      <c r="F193" s="47">
        <f t="shared" si="4"/>
        <v>2147.1756076955567</v>
      </c>
      <c r="G193" s="47">
        <f t="shared" si="5"/>
        <v>100</v>
      </c>
    </row>
    <row r="194" spans="1:7" s="3" customFormat="1" ht="12.75" x14ac:dyDescent="0.2">
      <c r="A194" s="4" t="s">
        <v>99</v>
      </c>
      <c r="B194" s="18">
        <v>260.41000000000003</v>
      </c>
      <c r="C194" s="18">
        <v>13007</v>
      </c>
      <c r="D194" s="18">
        <v>5591.46</v>
      </c>
      <c r="E194" s="18">
        <v>5591.46</v>
      </c>
      <c r="F194" s="18">
        <f t="shared" si="4"/>
        <v>2147.1756076955567</v>
      </c>
      <c r="G194" s="18">
        <f t="shared" si="5"/>
        <v>100</v>
      </c>
    </row>
    <row r="195" spans="1:7" s="44" customFormat="1" ht="12.75" x14ac:dyDescent="0.2">
      <c r="A195" s="46" t="s">
        <v>95</v>
      </c>
      <c r="B195" s="45">
        <v>260.41000000000003</v>
      </c>
      <c r="C195" s="45">
        <v>13007</v>
      </c>
      <c r="D195" s="45">
        <v>5591.46</v>
      </c>
      <c r="E195" s="45">
        <v>5591.46</v>
      </c>
      <c r="F195" s="45">
        <f t="shared" si="4"/>
        <v>2147.1756076955567</v>
      </c>
      <c r="G195" s="45">
        <f t="shared" si="5"/>
        <v>100</v>
      </c>
    </row>
    <row r="196" spans="1:7" s="35" customFormat="1" ht="12.75" x14ac:dyDescent="0.2">
      <c r="A196" s="38" t="s">
        <v>4</v>
      </c>
      <c r="B196" s="36">
        <v>260.41000000000003</v>
      </c>
      <c r="C196" s="36">
        <v>13007</v>
      </c>
      <c r="D196" s="36">
        <v>5591.46</v>
      </c>
      <c r="E196" s="36">
        <v>5591.46</v>
      </c>
      <c r="F196" s="36">
        <f t="shared" si="4"/>
        <v>2147.1756076955567</v>
      </c>
      <c r="G196" s="36">
        <f t="shared" si="5"/>
        <v>100</v>
      </c>
    </row>
    <row r="197" spans="1:7" s="31" customFormat="1" ht="12.75" x14ac:dyDescent="0.2">
      <c r="A197" s="34" t="s">
        <v>51</v>
      </c>
      <c r="B197" s="32">
        <v>260.41000000000003</v>
      </c>
      <c r="C197" s="32">
        <v>13007</v>
      </c>
      <c r="D197" s="32">
        <v>5591.46</v>
      </c>
      <c r="E197" s="32">
        <v>5591.46</v>
      </c>
      <c r="F197" s="32">
        <f t="shared" si="4"/>
        <v>2147.1756076955567</v>
      </c>
      <c r="G197" s="32">
        <f t="shared" si="5"/>
        <v>100</v>
      </c>
    </row>
    <row r="198" spans="1:7" s="39" customFormat="1" ht="12.75" x14ac:dyDescent="0.2">
      <c r="A198" s="42" t="s">
        <v>28</v>
      </c>
      <c r="B198" s="41">
        <v>260.41000000000003</v>
      </c>
      <c r="C198" s="41">
        <v>13007</v>
      </c>
      <c r="D198" s="41">
        <v>5591.46</v>
      </c>
      <c r="E198" s="41">
        <v>5591.46</v>
      </c>
      <c r="F198" s="41">
        <f t="shared" ref="F198:F261" si="6">IFERROR(E198/B198*100,0)</f>
        <v>2147.1756076955567</v>
      </c>
      <c r="G198" s="41">
        <f t="shared" ref="G198:G261" si="7">IFERROR(E198/D198*100,0)</f>
        <v>100</v>
      </c>
    </row>
    <row r="199" spans="1:7" s="3" customFormat="1" ht="12.75" x14ac:dyDescent="0.2">
      <c r="A199" s="4" t="s">
        <v>27</v>
      </c>
      <c r="B199" s="18">
        <v>260.41000000000003</v>
      </c>
      <c r="C199" s="43"/>
      <c r="D199" s="43"/>
      <c r="E199" s="18">
        <v>5591.46</v>
      </c>
      <c r="F199" s="18">
        <f t="shared" si="6"/>
        <v>2147.1756076955567</v>
      </c>
      <c r="G199" s="18">
        <f t="shared" si="7"/>
        <v>0</v>
      </c>
    </row>
    <row r="200" spans="1:7" s="39" customFormat="1" ht="12.75" x14ac:dyDescent="0.2">
      <c r="A200" s="48" t="s">
        <v>115</v>
      </c>
      <c r="B200" s="47">
        <v>3897.7</v>
      </c>
      <c r="C200" s="47">
        <v>6670</v>
      </c>
      <c r="D200" s="47">
        <v>6670</v>
      </c>
      <c r="E200" s="47">
        <v>3610</v>
      </c>
      <c r="F200" s="47">
        <f t="shared" si="6"/>
        <v>92.618723862790887</v>
      </c>
      <c r="G200" s="47">
        <f t="shared" si="7"/>
        <v>54.122938530734629</v>
      </c>
    </row>
    <row r="201" spans="1:7" s="3" customFormat="1" ht="12.75" x14ac:dyDescent="0.2">
      <c r="A201" s="4" t="s">
        <v>99</v>
      </c>
      <c r="B201" s="18">
        <v>3897.7</v>
      </c>
      <c r="C201" s="18">
        <v>6670</v>
      </c>
      <c r="D201" s="18">
        <v>6670</v>
      </c>
      <c r="E201" s="18">
        <v>3610</v>
      </c>
      <c r="F201" s="18">
        <f t="shared" si="6"/>
        <v>92.618723862790887</v>
      </c>
      <c r="G201" s="18">
        <f t="shared" si="7"/>
        <v>54.122938530734629</v>
      </c>
    </row>
    <row r="202" spans="1:7" s="44" customFormat="1" ht="12.75" x14ac:dyDescent="0.2">
      <c r="A202" s="46" t="s">
        <v>97</v>
      </c>
      <c r="B202" s="45">
        <v>3897.7</v>
      </c>
      <c r="C202" s="45">
        <v>6670</v>
      </c>
      <c r="D202" s="45">
        <v>6670</v>
      </c>
      <c r="E202" s="45">
        <v>3610</v>
      </c>
      <c r="F202" s="45">
        <f t="shared" si="6"/>
        <v>92.618723862790887</v>
      </c>
      <c r="G202" s="45">
        <f t="shared" si="7"/>
        <v>54.122938530734629</v>
      </c>
    </row>
    <row r="203" spans="1:7" s="35" customFormat="1" ht="12.75" x14ac:dyDescent="0.2">
      <c r="A203" s="38" t="s">
        <v>4</v>
      </c>
      <c r="B203" s="36">
        <v>3897.7</v>
      </c>
      <c r="C203" s="36">
        <v>6670</v>
      </c>
      <c r="D203" s="36">
        <v>6670</v>
      </c>
      <c r="E203" s="36">
        <v>3610</v>
      </c>
      <c r="F203" s="36">
        <f t="shared" si="6"/>
        <v>92.618723862790887</v>
      </c>
      <c r="G203" s="36">
        <f t="shared" si="7"/>
        <v>54.122938530734629</v>
      </c>
    </row>
    <row r="204" spans="1:7" s="31" customFormat="1" ht="12.75" x14ac:dyDescent="0.2">
      <c r="A204" s="34" t="s">
        <v>51</v>
      </c>
      <c r="B204" s="32">
        <v>3897.7</v>
      </c>
      <c r="C204" s="32">
        <v>6670</v>
      </c>
      <c r="D204" s="32">
        <v>6670</v>
      </c>
      <c r="E204" s="32">
        <v>3610</v>
      </c>
      <c r="F204" s="32">
        <f t="shared" si="6"/>
        <v>92.618723862790887</v>
      </c>
      <c r="G204" s="32">
        <f t="shared" si="7"/>
        <v>54.122938530734629</v>
      </c>
    </row>
    <row r="205" spans="1:7" s="39" customFormat="1" ht="12.75" x14ac:dyDescent="0.2">
      <c r="A205" s="42" t="s">
        <v>45</v>
      </c>
      <c r="B205" s="41">
        <v>3897.7</v>
      </c>
      <c r="C205" s="41">
        <v>6670</v>
      </c>
      <c r="D205" s="41">
        <v>6670</v>
      </c>
      <c r="E205" s="41">
        <v>3610</v>
      </c>
      <c r="F205" s="41">
        <f t="shared" si="6"/>
        <v>92.618723862790887</v>
      </c>
      <c r="G205" s="41">
        <f t="shared" si="7"/>
        <v>54.122938530734629</v>
      </c>
    </row>
    <row r="206" spans="1:7" s="3" customFormat="1" ht="12.75" x14ac:dyDescent="0.2">
      <c r="A206" s="4" t="s">
        <v>43</v>
      </c>
      <c r="B206" s="18">
        <v>3897.7</v>
      </c>
      <c r="C206" s="43"/>
      <c r="D206" s="43"/>
      <c r="E206" s="18">
        <v>3610</v>
      </c>
      <c r="F206" s="18">
        <f t="shared" si="6"/>
        <v>92.618723862790887</v>
      </c>
      <c r="G206" s="18">
        <f t="shared" si="7"/>
        <v>0</v>
      </c>
    </row>
    <row r="207" spans="1:7" s="39" customFormat="1" ht="12.75" x14ac:dyDescent="0.2">
      <c r="A207" s="48" t="s">
        <v>114</v>
      </c>
      <c r="B207" s="53"/>
      <c r="C207" s="53"/>
      <c r="D207" s="47">
        <v>17808.54</v>
      </c>
      <c r="E207" s="47">
        <v>8324.83</v>
      </c>
      <c r="F207" s="47">
        <f t="shared" si="6"/>
        <v>0</v>
      </c>
      <c r="G207" s="47">
        <f t="shared" si="7"/>
        <v>46.746280155475965</v>
      </c>
    </row>
    <row r="208" spans="1:7" s="3" customFormat="1" ht="12.75" x14ac:dyDescent="0.2">
      <c r="A208" s="4" t="s">
        <v>99</v>
      </c>
      <c r="B208" s="43"/>
      <c r="C208" s="43"/>
      <c r="D208" s="18">
        <v>17808.54</v>
      </c>
      <c r="E208" s="18">
        <v>8324.83</v>
      </c>
      <c r="F208" s="18">
        <f t="shared" si="6"/>
        <v>0</v>
      </c>
      <c r="G208" s="18">
        <f t="shared" si="7"/>
        <v>46.746280155475965</v>
      </c>
    </row>
    <row r="209" spans="1:7" s="44" customFormat="1" ht="12.75" x14ac:dyDescent="0.2">
      <c r="A209" s="46" t="s">
        <v>95</v>
      </c>
      <c r="B209" s="52"/>
      <c r="C209" s="52"/>
      <c r="D209" s="45">
        <v>17808.54</v>
      </c>
      <c r="E209" s="45">
        <v>8324.83</v>
      </c>
      <c r="F209" s="45">
        <f t="shared" si="6"/>
        <v>0</v>
      </c>
      <c r="G209" s="45">
        <f t="shared" si="7"/>
        <v>46.746280155475965</v>
      </c>
    </row>
    <row r="210" spans="1:7" s="35" customFormat="1" ht="12.75" x14ac:dyDescent="0.2">
      <c r="A210" s="38" t="s">
        <v>4</v>
      </c>
      <c r="B210" s="37"/>
      <c r="C210" s="37"/>
      <c r="D210" s="36">
        <v>17808.54</v>
      </c>
      <c r="E210" s="36">
        <v>8324.83</v>
      </c>
      <c r="F210" s="36">
        <f t="shared" si="6"/>
        <v>0</v>
      </c>
      <c r="G210" s="36">
        <f t="shared" si="7"/>
        <v>46.746280155475965</v>
      </c>
    </row>
    <row r="211" spans="1:7" s="31" customFormat="1" ht="12.75" x14ac:dyDescent="0.2">
      <c r="A211" s="34" t="s">
        <v>59</v>
      </c>
      <c r="B211" s="33"/>
      <c r="C211" s="33"/>
      <c r="D211" s="32">
        <v>17308.54</v>
      </c>
      <c r="E211" s="32">
        <v>7824.83</v>
      </c>
      <c r="F211" s="32">
        <f t="shared" si="6"/>
        <v>0</v>
      </c>
      <c r="G211" s="32">
        <f t="shared" si="7"/>
        <v>45.207914705688637</v>
      </c>
    </row>
    <row r="212" spans="1:7" s="39" customFormat="1" ht="12.75" x14ac:dyDescent="0.2">
      <c r="A212" s="42" t="s">
        <v>58</v>
      </c>
      <c r="B212" s="40"/>
      <c r="C212" s="40"/>
      <c r="D212" s="41">
        <v>14008.54</v>
      </c>
      <c r="E212" s="41">
        <v>4524.83</v>
      </c>
      <c r="F212" s="41">
        <f t="shared" si="6"/>
        <v>0</v>
      </c>
      <c r="G212" s="41">
        <f t="shared" si="7"/>
        <v>32.300510974020128</v>
      </c>
    </row>
    <row r="213" spans="1:7" s="3" customFormat="1" ht="12.75" x14ac:dyDescent="0.2">
      <c r="A213" s="4" t="s">
        <v>57</v>
      </c>
      <c r="B213" s="43"/>
      <c r="C213" s="43"/>
      <c r="D213" s="43"/>
      <c r="E213" s="18">
        <v>4524.83</v>
      </c>
      <c r="F213" s="18">
        <f t="shared" si="6"/>
        <v>0</v>
      </c>
      <c r="G213" s="18">
        <f t="shared" si="7"/>
        <v>0</v>
      </c>
    </row>
    <row r="214" spans="1:7" s="39" customFormat="1" ht="12.75" x14ac:dyDescent="0.2">
      <c r="A214" s="42" t="s">
        <v>56</v>
      </c>
      <c r="B214" s="40"/>
      <c r="C214" s="40"/>
      <c r="D214" s="41">
        <v>1000</v>
      </c>
      <c r="E214" s="41">
        <v>1000</v>
      </c>
      <c r="F214" s="41">
        <f t="shared" si="6"/>
        <v>0</v>
      </c>
      <c r="G214" s="41">
        <f t="shared" si="7"/>
        <v>100</v>
      </c>
    </row>
    <row r="215" spans="1:7" s="3" customFormat="1" ht="12.75" x14ac:dyDescent="0.2">
      <c r="A215" s="4" t="s">
        <v>55</v>
      </c>
      <c r="B215" s="43"/>
      <c r="C215" s="43"/>
      <c r="D215" s="43"/>
      <c r="E215" s="18">
        <v>1000</v>
      </c>
      <c r="F215" s="18">
        <f t="shared" si="6"/>
        <v>0</v>
      </c>
      <c r="G215" s="18">
        <f t="shared" si="7"/>
        <v>0</v>
      </c>
    </row>
    <row r="216" spans="1:7" s="39" customFormat="1" ht="12.75" x14ac:dyDescent="0.2">
      <c r="A216" s="42" t="s">
        <v>54</v>
      </c>
      <c r="B216" s="40"/>
      <c r="C216" s="40"/>
      <c r="D216" s="41">
        <v>2300</v>
      </c>
      <c r="E216" s="41">
        <v>2300</v>
      </c>
      <c r="F216" s="41">
        <f t="shared" si="6"/>
        <v>0</v>
      </c>
      <c r="G216" s="41">
        <f t="shared" si="7"/>
        <v>100</v>
      </c>
    </row>
    <row r="217" spans="1:7" s="3" customFormat="1" ht="12.75" x14ac:dyDescent="0.2">
      <c r="A217" s="4" t="s">
        <v>53</v>
      </c>
      <c r="B217" s="43"/>
      <c r="C217" s="43"/>
      <c r="D217" s="43"/>
      <c r="E217" s="18">
        <v>2300</v>
      </c>
      <c r="F217" s="18">
        <f t="shared" si="6"/>
        <v>0</v>
      </c>
      <c r="G217" s="18">
        <f t="shared" si="7"/>
        <v>0</v>
      </c>
    </row>
    <row r="218" spans="1:7" s="31" customFormat="1" ht="12.75" x14ac:dyDescent="0.2">
      <c r="A218" s="34" t="s">
        <v>51</v>
      </c>
      <c r="B218" s="33"/>
      <c r="C218" s="33"/>
      <c r="D218" s="32">
        <v>500</v>
      </c>
      <c r="E218" s="32">
        <v>500</v>
      </c>
      <c r="F218" s="32">
        <f t="shared" si="6"/>
        <v>0</v>
      </c>
      <c r="G218" s="32">
        <f t="shared" si="7"/>
        <v>100</v>
      </c>
    </row>
    <row r="219" spans="1:7" s="39" customFormat="1" ht="12.75" x14ac:dyDescent="0.2">
      <c r="A219" s="42" t="s">
        <v>50</v>
      </c>
      <c r="B219" s="40"/>
      <c r="C219" s="40"/>
      <c r="D219" s="41">
        <v>500</v>
      </c>
      <c r="E219" s="41">
        <v>500</v>
      </c>
      <c r="F219" s="41">
        <f t="shared" si="6"/>
        <v>0</v>
      </c>
      <c r="G219" s="41">
        <f t="shared" si="7"/>
        <v>100</v>
      </c>
    </row>
    <row r="220" spans="1:7" s="3" customFormat="1" ht="12.75" x14ac:dyDescent="0.2">
      <c r="A220" s="4" t="s">
        <v>46</v>
      </c>
      <c r="B220" s="43"/>
      <c r="C220" s="43"/>
      <c r="D220" s="43"/>
      <c r="E220" s="18">
        <v>500</v>
      </c>
      <c r="F220" s="18">
        <f t="shared" si="6"/>
        <v>0</v>
      </c>
      <c r="G220" s="18">
        <f t="shared" si="7"/>
        <v>0</v>
      </c>
    </row>
    <row r="221" spans="1:7" s="39" customFormat="1" ht="12.75" x14ac:dyDescent="0.2">
      <c r="A221" s="48" t="s">
        <v>113</v>
      </c>
      <c r="B221" s="53"/>
      <c r="C221" s="53"/>
      <c r="D221" s="47">
        <v>115000</v>
      </c>
      <c r="E221" s="47">
        <v>51313.84</v>
      </c>
      <c r="F221" s="47">
        <f t="shared" si="6"/>
        <v>0</v>
      </c>
      <c r="G221" s="47">
        <f t="shared" si="7"/>
        <v>44.620730434782608</v>
      </c>
    </row>
    <row r="222" spans="1:7" s="3" customFormat="1" ht="12.75" x14ac:dyDescent="0.2">
      <c r="A222" s="4" t="s">
        <v>101</v>
      </c>
      <c r="B222" s="43"/>
      <c r="C222" s="43"/>
      <c r="D222" s="18">
        <v>115000</v>
      </c>
      <c r="E222" s="18">
        <v>51313.84</v>
      </c>
      <c r="F222" s="18">
        <f t="shared" si="6"/>
        <v>0</v>
      </c>
      <c r="G222" s="18">
        <f t="shared" si="7"/>
        <v>44.620730434782608</v>
      </c>
    </row>
    <row r="223" spans="1:7" s="44" customFormat="1" ht="12.75" x14ac:dyDescent="0.2">
      <c r="A223" s="46" t="s">
        <v>89</v>
      </c>
      <c r="B223" s="52"/>
      <c r="C223" s="52"/>
      <c r="D223" s="45">
        <v>115000</v>
      </c>
      <c r="E223" s="45">
        <v>51313.84</v>
      </c>
      <c r="F223" s="45">
        <f t="shared" si="6"/>
        <v>0</v>
      </c>
      <c r="G223" s="45">
        <f t="shared" si="7"/>
        <v>44.620730434782608</v>
      </c>
    </row>
    <row r="224" spans="1:7" s="35" customFormat="1" ht="12.75" x14ac:dyDescent="0.2">
      <c r="A224" s="38" t="s">
        <v>4</v>
      </c>
      <c r="B224" s="37"/>
      <c r="C224" s="37"/>
      <c r="D224" s="36">
        <v>115000</v>
      </c>
      <c r="E224" s="36">
        <v>51313.84</v>
      </c>
      <c r="F224" s="36">
        <f t="shared" si="6"/>
        <v>0</v>
      </c>
      <c r="G224" s="36">
        <f t="shared" si="7"/>
        <v>44.620730434782608</v>
      </c>
    </row>
    <row r="225" spans="1:7" s="31" customFormat="1" ht="12.75" x14ac:dyDescent="0.2">
      <c r="A225" s="34" t="s">
        <v>51</v>
      </c>
      <c r="B225" s="33"/>
      <c r="C225" s="33"/>
      <c r="D225" s="32">
        <v>115000</v>
      </c>
      <c r="E225" s="32">
        <v>51313.84</v>
      </c>
      <c r="F225" s="32">
        <f t="shared" si="6"/>
        <v>0</v>
      </c>
      <c r="G225" s="32">
        <f t="shared" si="7"/>
        <v>44.620730434782608</v>
      </c>
    </row>
    <row r="226" spans="1:7" s="39" customFormat="1" ht="12.75" x14ac:dyDescent="0.2">
      <c r="A226" s="42" t="s">
        <v>45</v>
      </c>
      <c r="B226" s="40"/>
      <c r="C226" s="40"/>
      <c r="D226" s="41">
        <v>115000</v>
      </c>
      <c r="E226" s="41">
        <v>51313.84</v>
      </c>
      <c r="F226" s="41">
        <f t="shared" si="6"/>
        <v>0</v>
      </c>
      <c r="G226" s="41">
        <f t="shared" si="7"/>
        <v>44.620730434782608</v>
      </c>
    </row>
    <row r="227" spans="1:7" s="3" customFormat="1" ht="12.75" x14ac:dyDescent="0.2">
      <c r="A227" s="4" t="s">
        <v>43</v>
      </c>
      <c r="B227" s="43"/>
      <c r="C227" s="43"/>
      <c r="D227" s="43"/>
      <c r="E227" s="18">
        <v>51313.84</v>
      </c>
      <c r="F227" s="18">
        <f t="shared" si="6"/>
        <v>0</v>
      </c>
      <c r="G227" s="18">
        <f t="shared" si="7"/>
        <v>0</v>
      </c>
    </row>
    <row r="228" spans="1:7" s="49" customFormat="1" ht="12.75" x14ac:dyDescent="0.2">
      <c r="A228" s="51" t="s">
        <v>112</v>
      </c>
      <c r="B228" s="50">
        <v>2965.73</v>
      </c>
      <c r="C228" s="50">
        <v>3307</v>
      </c>
      <c r="D228" s="54"/>
      <c r="E228" s="54"/>
      <c r="F228" s="54">
        <f t="shared" si="6"/>
        <v>0</v>
      </c>
      <c r="G228" s="54">
        <f t="shared" si="7"/>
        <v>0</v>
      </c>
    </row>
    <row r="229" spans="1:7" s="39" customFormat="1" ht="12.75" x14ac:dyDescent="0.2">
      <c r="A229" s="48" t="s">
        <v>111</v>
      </c>
      <c r="B229" s="47">
        <v>2965.73</v>
      </c>
      <c r="C229" s="47">
        <v>3307</v>
      </c>
      <c r="D229" s="53"/>
      <c r="E229" s="53"/>
      <c r="F229" s="53">
        <f t="shared" si="6"/>
        <v>0</v>
      </c>
      <c r="G229" s="53">
        <f t="shared" si="7"/>
        <v>0</v>
      </c>
    </row>
    <row r="230" spans="1:7" s="3" customFormat="1" ht="12.75" x14ac:dyDescent="0.2">
      <c r="A230" s="4" t="s">
        <v>99</v>
      </c>
      <c r="B230" s="18">
        <v>2965.73</v>
      </c>
      <c r="C230" s="18">
        <v>3307</v>
      </c>
      <c r="D230" s="43"/>
      <c r="E230" s="43"/>
      <c r="F230" s="43">
        <f t="shared" si="6"/>
        <v>0</v>
      </c>
      <c r="G230" s="43">
        <f t="shared" si="7"/>
        <v>0</v>
      </c>
    </row>
    <row r="231" spans="1:7" s="44" customFormat="1" ht="12.75" x14ac:dyDescent="0.2">
      <c r="A231" s="46" t="s">
        <v>92</v>
      </c>
      <c r="B231" s="45">
        <v>444.86</v>
      </c>
      <c r="C231" s="45">
        <v>496</v>
      </c>
      <c r="D231" s="52"/>
      <c r="E231" s="52"/>
      <c r="F231" s="52">
        <f t="shared" si="6"/>
        <v>0</v>
      </c>
      <c r="G231" s="52">
        <f t="shared" si="7"/>
        <v>0</v>
      </c>
    </row>
    <row r="232" spans="1:7" s="35" customFormat="1" ht="12.75" x14ac:dyDescent="0.2">
      <c r="A232" s="38" t="s">
        <v>4</v>
      </c>
      <c r="B232" s="36">
        <v>444.86</v>
      </c>
      <c r="C232" s="36">
        <v>496</v>
      </c>
      <c r="D232" s="37"/>
      <c r="E232" s="37"/>
      <c r="F232" s="37">
        <f t="shared" si="6"/>
        <v>0</v>
      </c>
      <c r="G232" s="37">
        <f t="shared" si="7"/>
        <v>0</v>
      </c>
    </row>
    <row r="233" spans="1:7" s="31" customFormat="1" ht="12.75" x14ac:dyDescent="0.2">
      <c r="A233" s="34" t="s">
        <v>59</v>
      </c>
      <c r="B233" s="32">
        <v>401.78</v>
      </c>
      <c r="C233" s="32">
        <v>445</v>
      </c>
      <c r="D233" s="33"/>
      <c r="E233" s="33"/>
      <c r="F233" s="33">
        <f t="shared" si="6"/>
        <v>0</v>
      </c>
      <c r="G233" s="33">
        <f t="shared" si="7"/>
        <v>0</v>
      </c>
    </row>
    <row r="234" spans="1:7" s="39" customFormat="1" ht="12.75" x14ac:dyDescent="0.2">
      <c r="A234" s="42" t="s">
        <v>58</v>
      </c>
      <c r="B234" s="41">
        <v>323.51</v>
      </c>
      <c r="C234" s="41">
        <v>361</v>
      </c>
      <c r="D234" s="40"/>
      <c r="E234" s="40"/>
      <c r="F234" s="40">
        <f t="shared" si="6"/>
        <v>0</v>
      </c>
      <c r="G234" s="40">
        <f t="shared" si="7"/>
        <v>0</v>
      </c>
    </row>
    <row r="235" spans="1:7" s="3" customFormat="1" ht="12.75" x14ac:dyDescent="0.2">
      <c r="A235" s="4" t="s">
        <v>57</v>
      </c>
      <c r="B235" s="18">
        <v>323.51</v>
      </c>
      <c r="C235" s="43"/>
      <c r="D235" s="43"/>
      <c r="E235" s="43"/>
      <c r="F235" s="43">
        <f t="shared" si="6"/>
        <v>0</v>
      </c>
      <c r="G235" s="43">
        <f t="shared" si="7"/>
        <v>0</v>
      </c>
    </row>
    <row r="236" spans="1:7" s="39" customFormat="1" ht="12.75" x14ac:dyDescent="0.2">
      <c r="A236" s="42" t="s">
        <v>56</v>
      </c>
      <c r="B236" s="41">
        <v>24.89</v>
      </c>
      <c r="C236" s="41">
        <v>25</v>
      </c>
      <c r="D236" s="40"/>
      <c r="E236" s="40"/>
      <c r="F236" s="40">
        <f t="shared" si="6"/>
        <v>0</v>
      </c>
      <c r="G236" s="40">
        <f t="shared" si="7"/>
        <v>0</v>
      </c>
    </row>
    <row r="237" spans="1:7" s="3" customFormat="1" ht="12.75" x14ac:dyDescent="0.2">
      <c r="A237" s="4" t="s">
        <v>55</v>
      </c>
      <c r="B237" s="18">
        <v>24.89</v>
      </c>
      <c r="C237" s="43"/>
      <c r="D237" s="43"/>
      <c r="E237" s="43"/>
      <c r="F237" s="43">
        <f t="shared" si="6"/>
        <v>0</v>
      </c>
      <c r="G237" s="43">
        <f t="shared" si="7"/>
        <v>0</v>
      </c>
    </row>
    <row r="238" spans="1:7" s="39" customFormat="1" ht="12.75" x14ac:dyDescent="0.2">
      <c r="A238" s="42" t="s">
        <v>54</v>
      </c>
      <c r="B238" s="41">
        <v>53.38</v>
      </c>
      <c r="C238" s="41">
        <v>59</v>
      </c>
      <c r="D238" s="40"/>
      <c r="E238" s="40"/>
      <c r="F238" s="40">
        <f t="shared" si="6"/>
        <v>0</v>
      </c>
      <c r="G238" s="40">
        <f t="shared" si="7"/>
        <v>0</v>
      </c>
    </row>
    <row r="239" spans="1:7" s="3" customFormat="1" ht="12.75" x14ac:dyDescent="0.2">
      <c r="A239" s="4" t="s">
        <v>53</v>
      </c>
      <c r="B239" s="18">
        <v>53.38</v>
      </c>
      <c r="C239" s="43"/>
      <c r="D239" s="43"/>
      <c r="E239" s="43"/>
      <c r="F239" s="43">
        <f t="shared" si="6"/>
        <v>0</v>
      </c>
      <c r="G239" s="43">
        <f t="shared" si="7"/>
        <v>0</v>
      </c>
    </row>
    <row r="240" spans="1:7" s="31" customFormat="1" ht="12.75" x14ac:dyDescent="0.2">
      <c r="A240" s="34" t="s">
        <v>51</v>
      </c>
      <c r="B240" s="32">
        <v>43.08</v>
      </c>
      <c r="C240" s="32">
        <v>51</v>
      </c>
      <c r="D240" s="33"/>
      <c r="E240" s="33"/>
      <c r="F240" s="33">
        <f t="shared" si="6"/>
        <v>0</v>
      </c>
      <c r="G240" s="33">
        <f t="shared" si="7"/>
        <v>0</v>
      </c>
    </row>
    <row r="241" spans="1:7" s="39" customFormat="1" ht="12.75" x14ac:dyDescent="0.2">
      <c r="A241" s="42" t="s">
        <v>50</v>
      </c>
      <c r="B241" s="41">
        <v>43.08</v>
      </c>
      <c r="C241" s="41">
        <v>51</v>
      </c>
      <c r="D241" s="40"/>
      <c r="E241" s="40"/>
      <c r="F241" s="40">
        <f t="shared" si="6"/>
        <v>0</v>
      </c>
      <c r="G241" s="40">
        <f t="shared" si="7"/>
        <v>0</v>
      </c>
    </row>
    <row r="242" spans="1:7" s="3" customFormat="1" ht="12.75" x14ac:dyDescent="0.2">
      <c r="A242" s="4" t="s">
        <v>48</v>
      </c>
      <c r="B242" s="18">
        <v>43.08</v>
      </c>
      <c r="C242" s="43"/>
      <c r="D242" s="43"/>
      <c r="E242" s="43"/>
      <c r="F242" s="43">
        <f t="shared" si="6"/>
        <v>0</v>
      </c>
      <c r="G242" s="43">
        <f t="shared" si="7"/>
        <v>0</v>
      </c>
    </row>
    <row r="243" spans="1:7" s="44" customFormat="1" ht="12.75" x14ac:dyDescent="0.2">
      <c r="A243" s="46" t="s">
        <v>97</v>
      </c>
      <c r="B243" s="45">
        <v>2520.87</v>
      </c>
      <c r="C243" s="45">
        <v>2811</v>
      </c>
      <c r="D243" s="52"/>
      <c r="E243" s="52"/>
      <c r="F243" s="52">
        <f t="shared" si="6"/>
        <v>0</v>
      </c>
      <c r="G243" s="52">
        <f t="shared" si="7"/>
        <v>0</v>
      </c>
    </row>
    <row r="244" spans="1:7" s="35" customFormat="1" ht="12.75" x14ac:dyDescent="0.2">
      <c r="A244" s="38" t="s">
        <v>4</v>
      </c>
      <c r="B244" s="36">
        <v>2520.87</v>
      </c>
      <c r="C244" s="36">
        <v>2811</v>
      </c>
      <c r="D244" s="37"/>
      <c r="E244" s="37"/>
      <c r="F244" s="37">
        <f t="shared" si="6"/>
        <v>0</v>
      </c>
      <c r="G244" s="37">
        <f t="shared" si="7"/>
        <v>0</v>
      </c>
    </row>
    <row r="245" spans="1:7" s="31" customFormat="1" ht="12.75" x14ac:dyDescent="0.2">
      <c r="A245" s="34" t="s">
        <v>59</v>
      </c>
      <c r="B245" s="32">
        <v>2276.7399999999998</v>
      </c>
      <c r="C245" s="32">
        <v>2523</v>
      </c>
      <c r="D245" s="33"/>
      <c r="E245" s="33"/>
      <c r="F245" s="33">
        <f t="shared" si="6"/>
        <v>0</v>
      </c>
      <c r="G245" s="33">
        <f t="shared" si="7"/>
        <v>0</v>
      </c>
    </row>
    <row r="246" spans="1:7" s="39" customFormat="1" ht="12.75" x14ac:dyDescent="0.2">
      <c r="A246" s="42" t="s">
        <v>58</v>
      </c>
      <c r="B246" s="41">
        <v>1833.23</v>
      </c>
      <c r="C246" s="41">
        <v>2045</v>
      </c>
      <c r="D246" s="40"/>
      <c r="E246" s="40"/>
      <c r="F246" s="40">
        <f t="shared" si="6"/>
        <v>0</v>
      </c>
      <c r="G246" s="40">
        <f t="shared" si="7"/>
        <v>0</v>
      </c>
    </row>
    <row r="247" spans="1:7" s="3" customFormat="1" ht="12.75" x14ac:dyDescent="0.2">
      <c r="A247" s="4" t="s">
        <v>57</v>
      </c>
      <c r="B247" s="18">
        <v>1833.23</v>
      </c>
      <c r="C247" s="43"/>
      <c r="D247" s="43"/>
      <c r="E247" s="43"/>
      <c r="F247" s="43">
        <f t="shared" si="6"/>
        <v>0</v>
      </c>
      <c r="G247" s="43">
        <f t="shared" si="7"/>
        <v>0</v>
      </c>
    </row>
    <row r="248" spans="1:7" s="39" customFormat="1" ht="12.75" x14ac:dyDescent="0.2">
      <c r="A248" s="42" t="s">
        <v>56</v>
      </c>
      <c r="B248" s="41">
        <v>141.02000000000001</v>
      </c>
      <c r="C248" s="41">
        <v>141</v>
      </c>
      <c r="D248" s="40"/>
      <c r="E248" s="40"/>
      <c r="F248" s="40">
        <f t="shared" si="6"/>
        <v>0</v>
      </c>
      <c r="G248" s="40">
        <f t="shared" si="7"/>
        <v>0</v>
      </c>
    </row>
    <row r="249" spans="1:7" s="3" customFormat="1" ht="12.75" x14ac:dyDescent="0.2">
      <c r="A249" s="4" t="s">
        <v>55</v>
      </c>
      <c r="B249" s="18">
        <v>141.02000000000001</v>
      </c>
      <c r="C249" s="43"/>
      <c r="D249" s="43"/>
      <c r="E249" s="43"/>
      <c r="F249" s="43">
        <f t="shared" si="6"/>
        <v>0</v>
      </c>
      <c r="G249" s="43">
        <f t="shared" si="7"/>
        <v>0</v>
      </c>
    </row>
    <row r="250" spans="1:7" s="39" customFormat="1" ht="12.75" x14ac:dyDescent="0.2">
      <c r="A250" s="42" t="s">
        <v>54</v>
      </c>
      <c r="B250" s="41">
        <v>302.49</v>
      </c>
      <c r="C250" s="41">
        <v>337</v>
      </c>
      <c r="D250" s="40"/>
      <c r="E250" s="40"/>
      <c r="F250" s="40">
        <f t="shared" si="6"/>
        <v>0</v>
      </c>
      <c r="G250" s="40">
        <f t="shared" si="7"/>
        <v>0</v>
      </c>
    </row>
    <row r="251" spans="1:7" s="3" customFormat="1" ht="12.75" x14ac:dyDescent="0.2">
      <c r="A251" s="4" t="s">
        <v>53</v>
      </c>
      <c r="B251" s="18">
        <v>302.49</v>
      </c>
      <c r="C251" s="43"/>
      <c r="D251" s="43"/>
      <c r="E251" s="43"/>
      <c r="F251" s="43">
        <f t="shared" si="6"/>
        <v>0</v>
      </c>
      <c r="G251" s="43">
        <f t="shared" si="7"/>
        <v>0</v>
      </c>
    </row>
    <row r="252" spans="1:7" s="31" customFormat="1" ht="12.75" x14ac:dyDescent="0.2">
      <c r="A252" s="34" t="s">
        <v>51</v>
      </c>
      <c r="B252" s="32">
        <v>244.13</v>
      </c>
      <c r="C252" s="32">
        <v>288</v>
      </c>
      <c r="D252" s="33"/>
      <c r="E252" s="33"/>
      <c r="F252" s="33">
        <f t="shared" si="6"/>
        <v>0</v>
      </c>
      <c r="G252" s="33">
        <f t="shared" si="7"/>
        <v>0</v>
      </c>
    </row>
    <row r="253" spans="1:7" s="39" customFormat="1" ht="12.75" x14ac:dyDescent="0.2">
      <c r="A253" s="42" t="s">
        <v>50</v>
      </c>
      <c r="B253" s="41">
        <v>244.13</v>
      </c>
      <c r="C253" s="41">
        <v>288</v>
      </c>
      <c r="D253" s="40"/>
      <c r="E253" s="40"/>
      <c r="F253" s="40">
        <f t="shared" si="6"/>
        <v>0</v>
      </c>
      <c r="G253" s="40">
        <f t="shared" si="7"/>
        <v>0</v>
      </c>
    </row>
    <row r="254" spans="1:7" s="3" customFormat="1" ht="12.75" x14ac:dyDescent="0.2">
      <c r="A254" s="4" t="s">
        <v>48</v>
      </c>
      <c r="B254" s="18">
        <v>244.13</v>
      </c>
      <c r="C254" s="43"/>
      <c r="D254" s="43"/>
      <c r="E254" s="43"/>
      <c r="F254" s="43">
        <f t="shared" si="6"/>
        <v>0</v>
      </c>
      <c r="G254" s="43">
        <f t="shared" si="7"/>
        <v>0</v>
      </c>
    </row>
    <row r="255" spans="1:7" s="49" customFormat="1" ht="25.5" x14ac:dyDescent="0.2">
      <c r="A255" s="51" t="s">
        <v>110</v>
      </c>
      <c r="B255" s="50">
        <v>6940.5</v>
      </c>
      <c r="C255" s="50">
        <v>11310</v>
      </c>
      <c r="D255" s="50">
        <v>11310</v>
      </c>
      <c r="E255" s="50">
        <v>6947.76</v>
      </c>
      <c r="F255" s="50">
        <f t="shared" si="6"/>
        <v>100.10460341473957</v>
      </c>
      <c r="G255" s="50">
        <f t="shared" si="7"/>
        <v>61.430238726790456</v>
      </c>
    </row>
    <row r="256" spans="1:7" s="39" customFormat="1" ht="25.5" x14ac:dyDescent="0.2">
      <c r="A256" s="48" t="s">
        <v>109</v>
      </c>
      <c r="B256" s="47">
        <v>6940.5</v>
      </c>
      <c r="C256" s="47">
        <v>11310</v>
      </c>
      <c r="D256" s="47">
        <v>11310</v>
      </c>
      <c r="E256" s="47">
        <v>6947.76</v>
      </c>
      <c r="F256" s="47">
        <f t="shared" si="6"/>
        <v>100.10460341473957</v>
      </c>
      <c r="G256" s="47">
        <f t="shared" si="7"/>
        <v>61.430238726790456</v>
      </c>
    </row>
    <row r="257" spans="1:7" s="3" customFormat="1" ht="12.75" x14ac:dyDescent="0.2">
      <c r="A257" s="4" t="s">
        <v>99</v>
      </c>
      <c r="B257" s="18">
        <v>6940.5</v>
      </c>
      <c r="C257" s="18">
        <v>11310</v>
      </c>
      <c r="D257" s="18">
        <v>11310</v>
      </c>
      <c r="E257" s="18">
        <v>6947.76</v>
      </c>
      <c r="F257" s="18">
        <f t="shared" si="6"/>
        <v>100.10460341473957</v>
      </c>
      <c r="G257" s="18">
        <f t="shared" si="7"/>
        <v>61.430238726790456</v>
      </c>
    </row>
    <row r="258" spans="1:7" s="44" customFormat="1" ht="12.75" x14ac:dyDescent="0.2">
      <c r="A258" s="46" t="s">
        <v>92</v>
      </c>
      <c r="B258" s="45">
        <v>1041.07</v>
      </c>
      <c r="C258" s="45">
        <v>1697</v>
      </c>
      <c r="D258" s="45">
        <v>1697</v>
      </c>
      <c r="E258" s="45">
        <v>1042.1600000000001</v>
      </c>
      <c r="F258" s="45">
        <f t="shared" si="6"/>
        <v>100.10469997214406</v>
      </c>
      <c r="G258" s="45">
        <f t="shared" si="7"/>
        <v>61.411903358868592</v>
      </c>
    </row>
    <row r="259" spans="1:7" s="35" customFormat="1" ht="12.75" x14ac:dyDescent="0.2">
      <c r="A259" s="38" t="s">
        <v>4</v>
      </c>
      <c r="B259" s="36">
        <v>1041.07</v>
      </c>
      <c r="C259" s="36">
        <v>1697</v>
      </c>
      <c r="D259" s="36">
        <v>1697</v>
      </c>
      <c r="E259" s="36">
        <v>1042.1600000000001</v>
      </c>
      <c r="F259" s="36">
        <f t="shared" si="6"/>
        <v>100.10469997214406</v>
      </c>
      <c r="G259" s="36">
        <f t="shared" si="7"/>
        <v>61.411903358868592</v>
      </c>
    </row>
    <row r="260" spans="1:7" s="31" customFormat="1" ht="12.75" x14ac:dyDescent="0.2">
      <c r="A260" s="34" t="s">
        <v>51</v>
      </c>
      <c r="B260" s="32">
        <v>1041.07</v>
      </c>
      <c r="C260" s="32">
        <v>1697</v>
      </c>
      <c r="D260" s="32">
        <v>1697</v>
      </c>
      <c r="E260" s="32">
        <v>1042.1600000000001</v>
      </c>
      <c r="F260" s="32">
        <f t="shared" si="6"/>
        <v>100.10469997214406</v>
      </c>
      <c r="G260" s="32">
        <f t="shared" si="7"/>
        <v>61.411903358868592</v>
      </c>
    </row>
    <row r="261" spans="1:7" s="39" customFormat="1" ht="12.75" x14ac:dyDescent="0.2">
      <c r="A261" s="42" t="s">
        <v>45</v>
      </c>
      <c r="B261" s="41">
        <v>1041.07</v>
      </c>
      <c r="C261" s="41">
        <v>1697</v>
      </c>
      <c r="D261" s="41">
        <v>1697</v>
      </c>
      <c r="E261" s="41">
        <v>1042.1600000000001</v>
      </c>
      <c r="F261" s="41">
        <f t="shared" si="6"/>
        <v>100.10469997214406</v>
      </c>
      <c r="G261" s="41">
        <f t="shared" si="7"/>
        <v>61.411903358868592</v>
      </c>
    </row>
    <row r="262" spans="1:7" s="3" customFormat="1" ht="12.75" x14ac:dyDescent="0.2">
      <c r="A262" s="4" t="s">
        <v>43</v>
      </c>
      <c r="B262" s="18">
        <v>1041.07</v>
      </c>
      <c r="C262" s="43"/>
      <c r="D262" s="43"/>
      <c r="E262" s="18">
        <v>1042.1600000000001</v>
      </c>
      <c r="F262" s="18">
        <f t="shared" ref="F262:F290" si="8">IFERROR(E262/B262*100,0)</f>
        <v>100.10469997214406</v>
      </c>
      <c r="G262" s="18">
        <f t="shared" ref="G262:G290" si="9">IFERROR(E262/D262*100,0)</f>
        <v>0</v>
      </c>
    </row>
    <row r="263" spans="1:7" s="44" customFormat="1" ht="12.75" x14ac:dyDescent="0.2">
      <c r="A263" s="46" t="s">
        <v>97</v>
      </c>
      <c r="B263" s="45">
        <v>5899.43</v>
      </c>
      <c r="C263" s="45">
        <v>9613</v>
      </c>
      <c r="D263" s="45">
        <v>9613</v>
      </c>
      <c r="E263" s="45">
        <v>5905.6</v>
      </c>
      <c r="F263" s="45">
        <f t="shared" si="8"/>
        <v>100.10458637529389</v>
      </c>
      <c r="G263" s="45">
        <f t="shared" si="9"/>
        <v>61.433475501924484</v>
      </c>
    </row>
    <row r="264" spans="1:7" s="35" customFormat="1" ht="12.75" x14ac:dyDescent="0.2">
      <c r="A264" s="38" t="s">
        <v>4</v>
      </c>
      <c r="B264" s="36">
        <v>5899.43</v>
      </c>
      <c r="C264" s="36">
        <v>9613</v>
      </c>
      <c r="D264" s="36">
        <v>9613</v>
      </c>
      <c r="E264" s="36">
        <v>5905.6</v>
      </c>
      <c r="F264" s="36">
        <f t="shared" si="8"/>
        <v>100.10458637529389</v>
      </c>
      <c r="G264" s="36">
        <f t="shared" si="9"/>
        <v>61.433475501924484</v>
      </c>
    </row>
    <row r="265" spans="1:7" s="31" customFormat="1" ht="12.75" x14ac:dyDescent="0.2">
      <c r="A265" s="34" t="s">
        <v>51</v>
      </c>
      <c r="B265" s="32">
        <v>5899.43</v>
      </c>
      <c r="C265" s="32">
        <v>9613</v>
      </c>
      <c r="D265" s="32">
        <v>9613</v>
      </c>
      <c r="E265" s="32">
        <v>5905.6</v>
      </c>
      <c r="F265" s="32">
        <f t="shared" si="8"/>
        <v>100.10458637529389</v>
      </c>
      <c r="G265" s="32">
        <f t="shared" si="9"/>
        <v>61.433475501924484</v>
      </c>
    </row>
    <row r="266" spans="1:7" s="39" customFormat="1" ht="12.75" x14ac:dyDescent="0.2">
      <c r="A266" s="42" t="s">
        <v>45</v>
      </c>
      <c r="B266" s="41">
        <v>5899.43</v>
      </c>
      <c r="C266" s="41">
        <v>9613</v>
      </c>
      <c r="D266" s="41">
        <v>9613</v>
      </c>
      <c r="E266" s="41">
        <v>5905.6</v>
      </c>
      <c r="F266" s="41">
        <f t="shared" si="8"/>
        <v>100.10458637529389</v>
      </c>
      <c r="G266" s="41">
        <f t="shared" si="9"/>
        <v>61.433475501924484</v>
      </c>
    </row>
    <row r="267" spans="1:7" s="3" customFormat="1" ht="12.75" x14ac:dyDescent="0.2">
      <c r="A267" s="4" t="s">
        <v>43</v>
      </c>
      <c r="B267" s="18">
        <v>5899.43</v>
      </c>
      <c r="C267" s="43"/>
      <c r="D267" s="43"/>
      <c r="E267" s="18">
        <v>5905.6</v>
      </c>
      <c r="F267" s="18">
        <f t="shared" si="8"/>
        <v>100.10458637529389</v>
      </c>
      <c r="G267" s="18">
        <f t="shared" si="9"/>
        <v>0</v>
      </c>
    </row>
    <row r="268" spans="1:7" s="3" customFormat="1" ht="12.75" x14ac:dyDescent="0.2">
      <c r="A268" s="4" t="s">
        <v>108</v>
      </c>
      <c r="B268" s="18">
        <v>679796.53</v>
      </c>
      <c r="C268" s="18">
        <v>1399939</v>
      </c>
      <c r="D268" s="18">
        <v>1399939</v>
      </c>
      <c r="E268" s="18">
        <v>745817.88</v>
      </c>
      <c r="F268" s="18">
        <f t="shared" si="8"/>
        <v>109.71192806765282</v>
      </c>
      <c r="G268" s="18">
        <f t="shared" si="9"/>
        <v>53.275026983318561</v>
      </c>
    </row>
    <row r="269" spans="1:7" s="39" customFormat="1" ht="12.75" x14ac:dyDescent="0.2">
      <c r="A269" s="48" t="s">
        <v>107</v>
      </c>
      <c r="B269" s="47">
        <v>679796.53</v>
      </c>
      <c r="C269" s="47">
        <v>1399939</v>
      </c>
      <c r="D269" s="47">
        <v>1399939</v>
      </c>
      <c r="E269" s="47">
        <v>745817.88</v>
      </c>
      <c r="F269" s="47">
        <f t="shared" si="8"/>
        <v>109.71192806765282</v>
      </c>
      <c r="G269" s="47">
        <f t="shared" si="9"/>
        <v>53.275026983318561</v>
      </c>
    </row>
    <row r="270" spans="1:7" s="3" customFormat="1" ht="12.75" x14ac:dyDescent="0.2">
      <c r="A270" s="4" t="s">
        <v>101</v>
      </c>
      <c r="B270" s="18">
        <v>679796.53</v>
      </c>
      <c r="C270" s="18">
        <v>1399939</v>
      </c>
      <c r="D270" s="18">
        <v>1399939</v>
      </c>
      <c r="E270" s="18">
        <v>745817.88</v>
      </c>
      <c r="F270" s="18">
        <f t="shared" si="8"/>
        <v>109.71192806765282</v>
      </c>
      <c r="G270" s="18">
        <f t="shared" si="9"/>
        <v>53.275026983318561</v>
      </c>
    </row>
    <row r="271" spans="1:7" s="44" customFormat="1" ht="12.75" x14ac:dyDescent="0.2">
      <c r="A271" s="46" t="s">
        <v>93</v>
      </c>
      <c r="B271" s="45">
        <v>679796.53</v>
      </c>
      <c r="C271" s="45">
        <v>1399939</v>
      </c>
      <c r="D271" s="45">
        <v>1399939</v>
      </c>
      <c r="E271" s="45">
        <v>745817.88</v>
      </c>
      <c r="F271" s="45">
        <f t="shared" si="8"/>
        <v>109.71192806765282</v>
      </c>
      <c r="G271" s="45">
        <f t="shared" si="9"/>
        <v>53.275026983318561</v>
      </c>
    </row>
    <row r="272" spans="1:7" s="35" customFormat="1" ht="12.75" x14ac:dyDescent="0.2">
      <c r="A272" s="38" t="s">
        <v>4</v>
      </c>
      <c r="B272" s="36">
        <v>679796.53</v>
      </c>
      <c r="C272" s="36">
        <v>1399939</v>
      </c>
      <c r="D272" s="36">
        <v>1399939</v>
      </c>
      <c r="E272" s="36">
        <v>745817.88</v>
      </c>
      <c r="F272" s="36">
        <f t="shared" si="8"/>
        <v>109.71192806765282</v>
      </c>
      <c r="G272" s="36">
        <f t="shared" si="9"/>
        <v>53.275026983318561</v>
      </c>
    </row>
    <row r="273" spans="1:7" s="31" customFormat="1" ht="12.75" x14ac:dyDescent="0.2">
      <c r="A273" s="34" t="s">
        <v>59</v>
      </c>
      <c r="B273" s="32">
        <v>663973.18999999994</v>
      </c>
      <c r="C273" s="32">
        <v>1358065</v>
      </c>
      <c r="D273" s="32">
        <v>1358065</v>
      </c>
      <c r="E273" s="32">
        <v>723925.15</v>
      </c>
      <c r="F273" s="32">
        <f t="shared" si="8"/>
        <v>109.02927420909873</v>
      </c>
      <c r="G273" s="32">
        <f t="shared" si="9"/>
        <v>53.305633382790965</v>
      </c>
    </row>
    <row r="274" spans="1:7" s="39" customFormat="1" ht="12.75" x14ac:dyDescent="0.2">
      <c r="A274" s="42" t="s">
        <v>58</v>
      </c>
      <c r="B274" s="41">
        <v>555564.81000000006</v>
      </c>
      <c r="C274" s="41">
        <v>1114138</v>
      </c>
      <c r="D274" s="41">
        <v>1114138</v>
      </c>
      <c r="E274" s="41">
        <v>600554.62</v>
      </c>
      <c r="F274" s="41">
        <f t="shared" si="8"/>
        <v>108.0980309030012</v>
      </c>
      <c r="G274" s="41">
        <f t="shared" si="9"/>
        <v>53.903073048401538</v>
      </c>
    </row>
    <row r="275" spans="1:7" s="3" customFormat="1" ht="12.75" x14ac:dyDescent="0.2">
      <c r="A275" s="4" t="s">
        <v>57</v>
      </c>
      <c r="B275" s="18">
        <v>555564.81000000006</v>
      </c>
      <c r="C275" s="43"/>
      <c r="D275" s="43"/>
      <c r="E275" s="18">
        <v>600554.62</v>
      </c>
      <c r="F275" s="18">
        <f t="shared" si="8"/>
        <v>108.0980309030012</v>
      </c>
      <c r="G275" s="18">
        <f t="shared" si="9"/>
        <v>0</v>
      </c>
    </row>
    <row r="276" spans="1:7" s="39" customFormat="1" ht="12.75" x14ac:dyDescent="0.2">
      <c r="A276" s="42" t="s">
        <v>56</v>
      </c>
      <c r="B276" s="41">
        <v>18124.59</v>
      </c>
      <c r="C276" s="41">
        <v>62380</v>
      </c>
      <c r="D276" s="41">
        <v>62380</v>
      </c>
      <c r="E276" s="41">
        <v>24226.95</v>
      </c>
      <c r="F276" s="41">
        <f t="shared" si="8"/>
        <v>133.66895471842398</v>
      </c>
      <c r="G276" s="41">
        <f t="shared" si="9"/>
        <v>38.837688361654379</v>
      </c>
    </row>
    <row r="277" spans="1:7" s="3" customFormat="1" ht="12.75" x14ac:dyDescent="0.2">
      <c r="A277" s="4" t="s">
        <v>55</v>
      </c>
      <c r="B277" s="18">
        <v>18124.59</v>
      </c>
      <c r="C277" s="43"/>
      <c r="D277" s="43"/>
      <c r="E277" s="18">
        <v>24226.95</v>
      </c>
      <c r="F277" s="18">
        <f t="shared" si="8"/>
        <v>133.66895471842398</v>
      </c>
      <c r="G277" s="18">
        <f t="shared" si="9"/>
        <v>0</v>
      </c>
    </row>
    <row r="278" spans="1:7" s="39" customFormat="1" ht="12.75" x14ac:dyDescent="0.2">
      <c r="A278" s="42" t="s">
        <v>54</v>
      </c>
      <c r="B278" s="41">
        <v>90283.79</v>
      </c>
      <c r="C278" s="41">
        <v>181547</v>
      </c>
      <c r="D278" s="41">
        <v>181547</v>
      </c>
      <c r="E278" s="41">
        <v>99143.58</v>
      </c>
      <c r="F278" s="41">
        <f t="shared" si="8"/>
        <v>109.81326769733526</v>
      </c>
      <c r="G278" s="41">
        <f t="shared" si="9"/>
        <v>54.610420442089378</v>
      </c>
    </row>
    <row r="279" spans="1:7" s="3" customFormat="1" ht="12.75" x14ac:dyDescent="0.2">
      <c r="A279" s="4" t="s">
        <v>53</v>
      </c>
      <c r="B279" s="18">
        <v>90283.79</v>
      </c>
      <c r="C279" s="43"/>
      <c r="D279" s="43"/>
      <c r="E279" s="18">
        <v>99116.6</v>
      </c>
      <c r="F279" s="18">
        <f t="shared" si="8"/>
        <v>109.78338414902611</v>
      </c>
      <c r="G279" s="18">
        <f t="shared" si="9"/>
        <v>0</v>
      </c>
    </row>
    <row r="280" spans="1:7" s="3" customFormat="1" ht="12.75" x14ac:dyDescent="0.2">
      <c r="A280" s="4" t="s">
        <v>52</v>
      </c>
      <c r="B280" s="43"/>
      <c r="C280" s="43"/>
      <c r="D280" s="43"/>
      <c r="E280" s="18">
        <v>26.98</v>
      </c>
      <c r="F280" s="18">
        <f t="shared" si="8"/>
        <v>0</v>
      </c>
      <c r="G280" s="18">
        <f t="shared" si="9"/>
        <v>0</v>
      </c>
    </row>
    <row r="281" spans="1:7" s="31" customFormat="1" ht="12.75" x14ac:dyDescent="0.2">
      <c r="A281" s="34" t="s">
        <v>51</v>
      </c>
      <c r="B281" s="32">
        <v>15823.34</v>
      </c>
      <c r="C281" s="32">
        <v>35901</v>
      </c>
      <c r="D281" s="32">
        <v>35901</v>
      </c>
      <c r="E281" s="32">
        <v>21892.73</v>
      </c>
      <c r="F281" s="32">
        <f t="shared" si="8"/>
        <v>138.3571989226042</v>
      </c>
      <c r="G281" s="32">
        <f t="shared" si="9"/>
        <v>60.980836188407004</v>
      </c>
    </row>
    <row r="282" spans="1:7" s="39" customFormat="1" ht="12.75" x14ac:dyDescent="0.2">
      <c r="A282" s="42" t="s">
        <v>50</v>
      </c>
      <c r="B282" s="41">
        <v>13867.33</v>
      </c>
      <c r="C282" s="41">
        <v>26544</v>
      </c>
      <c r="D282" s="41">
        <v>26544</v>
      </c>
      <c r="E282" s="41">
        <v>15516.24</v>
      </c>
      <c r="F282" s="41">
        <f t="shared" si="8"/>
        <v>111.89060907903685</v>
      </c>
      <c r="G282" s="41">
        <f t="shared" si="9"/>
        <v>58.454792043399642</v>
      </c>
    </row>
    <row r="283" spans="1:7" s="3" customFormat="1" ht="12.75" x14ac:dyDescent="0.2">
      <c r="A283" s="4" t="s">
        <v>49</v>
      </c>
      <c r="B283" s="18">
        <v>7.68</v>
      </c>
      <c r="C283" s="43"/>
      <c r="D283" s="43"/>
      <c r="E283" s="43"/>
      <c r="F283" s="43">
        <f t="shared" si="8"/>
        <v>0</v>
      </c>
      <c r="G283" s="43">
        <f t="shared" si="9"/>
        <v>0</v>
      </c>
    </row>
    <row r="284" spans="1:7" s="3" customFormat="1" ht="12.75" x14ac:dyDescent="0.2">
      <c r="A284" s="4" t="s">
        <v>48</v>
      </c>
      <c r="B284" s="18">
        <v>13859.65</v>
      </c>
      <c r="C284" s="43"/>
      <c r="D284" s="43"/>
      <c r="E284" s="18">
        <v>15516.24</v>
      </c>
      <c r="F284" s="18">
        <f t="shared" si="8"/>
        <v>111.95261063591072</v>
      </c>
      <c r="G284" s="18">
        <f t="shared" si="9"/>
        <v>0</v>
      </c>
    </row>
    <row r="285" spans="1:7" s="39" customFormat="1" ht="12.75" x14ac:dyDescent="0.2">
      <c r="A285" s="42" t="s">
        <v>26</v>
      </c>
      <c r="B285" s="41">
        <v>1956.01</v>
      </c>
      <c r="C285" s="41">
        <v>9357</v>
      </c>
      <c r="D285" s="41">
        <v>9357</v>
      </c>
      <c r="E285" s="41">
        <v>6376.49</v>
      </c>
      <c r="F285" s="41">
        <f t="shared" si="8"/>
        <v>325.99475462804384</v>
      </c>
      <c r="G285" s="41">
        <f t="shared" si="9"/>
        <v>68.146735064657477</v>
      </c>
    </row>
    <row r="286" spans="1:7" s="3" customFormat="1" ht="12.75" x14ac:dyDescent="0.2">
      <c r="A286" s="4" t="s">
        <v>23</v>
      </c>
      <c r="B286" s="18">
        <v>1956.01</v>
      </c>
      <c r="C286" s="43"/>
      <c r="D286" s="43"/>
      <c r="E286" s="18">
        <v>2817.59</v>
      </c>
      <c r="F286" s="18">
        <f t="shared" si="8"/>
        <v>144.04783206629824</v>
      </c>
      <c r="G286" s="18">
        <f t="shared" si="9"/>
        <v>0</v>
      </c>
    </row>
    <row r="287" spans="1:7" s="3" customFormat="1" ht="12.75" x14ac:dyDescent="0.2">
      <c r="A287" s="4" t="s">
        <v>106</v>
      </c>
      <c r="B287" s="43"/>
      <c r="C287" s="43"/>
      <c r="D287" s="43"/>
      <c r="E287" s="18">
        <v>198.9</v>
      </c>
      <c r="F287" s="18">
        <f t="shared" si="8"/>
        <v>0</v>
      </c>
      <c r="G287" s="18">
        <f t="shared" si="9"/>
        <v>0</v>
      </c>
    </row>
    <row r="288" spans="1:7" s="3" customFormat="1" ht="12.75" x14ac:dyDescent="0.2">
      <c r="A288" s="4" t="s">
        <v>22</v>
      </c>
      <c r="B288" s="43"/>
      <c r="C288" s="43"/>
      <c r="D288" s="43"/>
      <c r="E288" s="18">
        <v>3360</v>
      </c>
      <c r="F288" s="18">
        <f t="shared" si="8"/>
        <v>0</v>
      </c>
      <c r="G288" s="18">
        <f t="shared" si="9"/>
        <v>0</v>
      </c>
    </row>
    <row r="289" spans="1:7" s="31" customFormat="1" ht="12.75" x14ac:dyDescent="0.2">
      <c r="A289" s="34" t="s">
        <v>21</v>
      </c>
      <c r="B289" s="33"/>
      <c r="C289" s="32">
        <v>5973</v>
      </c>
      <c r="D289" s="32">
        <v>5973</v>
      </c>
      <c r="E289" s="33"/>
      <c r="F289" s="33">
        <f t="shared" si="8"/>
        <v>0</v>
      </c>
      <c r="G289" s="33">
        <f t="shared" si="9"/>
        <v>0</v>
      </c>
    </row>
    <row r="290" spans="1:7" s="39" customFormat="1" ht="12.75" x14ac:dyDescent="0.2">
      <c r="A290" s="42" t="s">
        <v>20</v>
      </c>
      <c r="B290" s="40"/>
      <c r="C290" s="41">
        <v>5973</v>
      </c>
      <c r="D290" s="41">
        <v>5973</v>
      </c>
      <c r="E290" s="40"/>
      <c r="F290" s="40">
        <f t="shared" si="8"/>
        <v>0</v>
      </c>
      <c r="G290" s="40">
        <f t="shared" si="9"/>
        <v>0</v>
      </c>
    </row>
  </sheetData>
  <pageMargins left="0.25" right="0.25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6</vt:i4>
      </vt:variant>
    </vt:vector>
  </HeadingPairs>
  <TitlesOfParts>
    <vt:vector size="13" baseType="lpstr">
      <vt:lpstr>sazetak</vt:lpstr>
      <vt:lpstr>opci dio</vt:lpstr>
      <vt:lpstr>OPCI DIO IZV.</vt:lpstr>
      <vt:lpstr>RAČ. FIN.</vt:lpstr>
      <vt:lpstr>FUNK.</vt:lpstr>
      <vt:lpstr>FUNK. IZV</vt:lpstr>
      <vt:lpstr>POSEBNI DIO</vt:lpstr>
      <vt:lpstr>FUNK.!Podrucje_ispisa</vt:lpstr>
      <vt:lpstr>'FUNK. IZV'!Podrucje_ispisa</vt:lpstr>
      <vt:lpstr>'opci dio'!Podrucje_ispisa</vt:lpstr>
      <vt:lpstr>'OPCI DIO IZV.'!Podrucje_ispisa</vt:lpstr>
      <vt:lpstr>'POSEBNI DIO'!Podrucje_ispisa</vt:lpstr>
      <vt:lpstr>sazetak!Podrucje_ispisa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Miranda</dc:creator>
  <cp:lastModifiedBy>Miranda Cetinjanin</cp:lastModifiedBy>
  <cp:lastPrinted>2023-07-13T08:19:53Z</cp:lastPrinted>
  <dcterms:created xsi:type="dcterms:W3CDTF">2023-07-13T07:59:49Z</dcterms:created>
  <dcterms:modified xsi:type="dcterms:W3CDTF">2023-07-17T07:42:18Z</dcterms:modified>
</cp:coreProperties>
</file>